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f44063da2f423d18/Documenti/SitoWeb_malinoiswaterslager/2024/CAMPIONATOSOCIO/"/>
    </mc:Choice>
  </mc:AlternateContent>
  <xr:revisionPtr revIDLastSave="0" documentId="8_{546ABBA2-0320-47CD-A233-9AF5ECD0E421}" xr6:coauthVersionLast="47" xr6:coauthVersionMax="47" xr10:uidLastSave="{00000000-0000-0000-0000-000000000000}"/>
  <bookViews>
    <workbookView xWindow="-108" yWindow="-108" windowWidth="23256" windowHeight="12456" tabRatio="717" xr2:uid="{00000000-000D-0000-FFFF-FFFF00000000}"/>
  </bookViews>
  <sheets>
    <sheet name="PREMIO SOCIO DELL'ANNO" sheetId="1" r:id="rId1"/>
    <sheet name="CAMPIONATO SOCI STAMM" sheetId="2" r:id="rId2"/>
    <sheet name="CAMPIONATO SOCI COPPIE" sheetId="3" r:id="rId3"/>
    <sheet name="CAMPIONATO SOCI SINGOLI" sheetId="4" r:id="rId4"/>
  </sheets>
  <definedNames>
    <definedName name="_xlnm.Print_Area" localSheetId="2">'CAMPIONATO SOCI COPPIE'!$A$1:$Q$37</definedName>
    <definedName name="_xlnm.Print_Area" localSheetId="3">'CAMPIONATO SOCI SINGOLI'!$A$1:$Q$50</definedName>
    <definedName name="_xlnm.Print_Area" localSheetId="1">'CAMPIONATO SOCI STAMM'!$A$1:$Q$46</definedName>
    <definedName name="_xlnm.Print_Area" localSheetId="0">'PREMIO SOCIO DELL''ANNO'!$A$1:$Q$57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8" i="4" l="1"/>
  <c r="O49" i="4"/>
  <c r="O35" i="4"/>
  <c r="O29" i="4"/>
  <c r="O33" i="4"/>
  <c r="O44" i="3"/>
  <c r="O34" i="3"/>
  <c r="O45" i="2"/>
  <c r="O46" i="2"/>
  <c r="O40" i="2"/>
  <c r="O41" i="2"/>
  <c r="O35" i="2"/>
  <c r="O37" i="2"/>
  <c r="O10" i="4"/>
  <c r="O6" i="4"/>
  <c r="O11" i="2"/>
  <c r="O7" i="2"/>
  <c r="O5" i="2"/>
  <c r="O6" i="2"/>
  <c r="O40" i="1"/>
  <c r="O44" i="4" l="1"/>
  <c r="O27" i="4"/>
  <c r="O37" i="4"/>
  <c r="O45" i="4"/>
  <c r="O46" i="4"/>
  <c r="O47" i="4"/>
  <c r="O48" i="4"/>
  <c r="O43" i="4"/>
  <c r="O32" i="4"/>
  <c r="O36" i="4"/>
  <c r="O54" i="1"/>
  <c r="P55" i="1" s="1"/>
  <c r="O55" i="1"/>
  <c r="O28" i="1"/>
  <c r="O45" i="3"/>
  <c r="O31" i="3"/>
  <c r="O33" i="2"/>
  <c r="M56" i="2"/>
  <c r="O10" i="3"/>
  <c r="O41" i="4"/>
  <c r="O42" i="4"/>
  <c r="O39" i="4"/>
  <c r="O50" i="4"/>
  <c r="O22" i="2"/>
  <c r="O26" i="2"/>
  <c r="O27" i="2"/>
  <c r="O30" i="2"/>
  <c r="O31" i="2"/>
  <c r="O38" i="2"/>
  <c r="O39" i="2"/>
  <c r="O56" i="1"/>
  <c r="O33" i="1"/>
  <c r="O41" i="1"/>
  <c r="O45" i="1"/>
  <c r="O24" i="3"/>
  <c r="O16" i="3"/>
  <c r="O35" i="3"/>
  <c r="O33" i="3"/>
  <c r="P34" i="3" s="1"/>
  <c r="O29" i="3"/>
  <c r="O38" i="3"/>
  <c r="O39" i="3"/>
  <c r="P48" i="4" l="1"/>
  <c r="P49" i="4"/>
  <c r="P47" i="4"/>
  <c r="P46" i="4"/>
  <c r="P38" i="4"/>
  <c r="P44" i="4"/>
  <c r="P43" i="4"/>
  <c r="P42" i="4"/>
  <c r="P45" i="4"/>
  <c r="O27" i="1"/>
  <c r="O44" i="1"/>
  <c r="O37" i="1"/>
  <c r="O39" i="1"/>
  <c r="O46" i="1"/>
  <c r="O43" i="1"/>
  <c r="O24" i="4"/>
  <c r="O40" i="4"/>
  <c r="P37" i="4" s="1"/>
  <c r="O18" i="4"/>
  <c r="O30" i="4"/>
  <c r="O22" i="4"/>
  <c r="O34" i="4"/>
  <c r="P41" i="4" l="1"/>
  <c r="P39" i="4"/>
  <c r="P40" i="4"/>
  <c r="P35" i="4"/>
  <c r="P36" i="4"/>
  <c r="O34" i="1"/>
  <c r="O20" i="4" l="1"/>
  <c r="O9" i="4"/>
  <c r="O17" i="4"/>
  <c r="O15" i="4"/>
  <c r="O13" i="4"/>
  <c r="O5" i="4"/>
  <c r="O28" i="4"/>
  <c r="O19" i="4"/>
  <c r="O16" i="4"/>
  <c r="O26" i="4"/>
  <c r="O12" i="4"/>
  <c r="O14" i="4"/>
  <c r="O8" i="4"/>
  <c r="O21" i="4"/>
  <c r="O31" i="4"/>
  <c r="O11" i="4"/>
  <c r="O25" i="4"/>
  <c r="O23" i="4"/>
  <c r="O7" i="4"/>
  <c r="O8" i="3"/>
  <c r="O11" i="3"/>
  <c r="O17" i="3"/>
  <c r="O14" i="3"/>
  <c r="O5" i="3"/>
  <c r="O28" i="3"/>
  <c r="O20" i="3"/>
  <c r="O9" i="3"/>
  <c r="O26" i="3"/>
  <c r="O6" i="3"/>
  <c r="O13" i="3"/>
  <c r="O12" i="3"/>
  <c r="O23" i="3"/>
  <c r="O27" i="3"/>
  <c r="O40" i="3"/>
  <c r="O37" i="3"/>
  <c r="O21" i="3"/>
  <c r="O41" i="3"/>
  <c r="O18" i="3"/>
  <c r="O22" i="3"/>
  <c r="O25" i="3"/>
  <c r="O36" i="3"/>
  <c r="P39" i="3" s="1"/>
  <c r="O19" i="3"/>
  <c r="O30" i="3"/>
  <c r="O43" i="3"/>
  <c r="P44" i="3" s="1"/>
  <c r="O42" i="3"/>
  <c r="O32" i="3"/>
  <c r="O12" i="2"/>
  <c r="O9" i="2"/>
  <c r="O16" i="2"/>
  <c r="O8" i="2"/>
  <c r="O13" i="2"/>
  <c r="O42" i="2"/>
  <c r="P46" i="2" s="1"/>
  <c r="O20" i="2"/>
  <c r="O32" i="2"/>
  <c r="O14" i="2"/>
  <c r="O29" i="2"/>
  <c r="O15" i="2"/>
  <c r="O24" i="2"/>
  <c r="O17" i="2"/>
  <c r="O28" i="2"/>
  <c r="O21" i="2"/>
  <c r="O25" i="2"/>
  <c r="O43" i="2"/>
  <c r="O44" i="2"/>
  <c r="O34" i="2"/>
  <c r="O19" i="2"/>
  <c r="O18" i="2"/>
  <c r="O23" i="2"/>
  <c r="O36" i="2"/>
  <c r="Q49" i="4" l="1"/>
  <c r="Q48" i="4"/>
  <c r="Q46" i="4"/>
  <c r="Q47" i="4"/>
  <c r="Q38" i="4"/>
  <c r="Q42" i="4"/>
  <c r="Q37" i="4"/>
  <c r="Q45" i="4"/>
  <c r="Q43" i="4"/>
  <c r="Q44" i="4"/>
  <c r="Q40" i="4"/>
  <c r="Q41" i="4"/>
  <c r="Q39" i="4"/>
  <c r="Q36" i="4"/>
  <c r="Q35" i="4"/>
  <c r="P45" i="3"/>
  <c r="P43" i="3"/>
  <c r="P42" i="2"/>
  <c r="P41" i="2"/>
  <c r="P36" i="2"/>
  <c r="P37" i="2"/>
  <c r="P39" i="2"/>
  <c r="P35" i="2"/>
  <c r="P42" i="3"/>
  <c r="P40" i="3"/>
  <c r="P35" i="3"/>
  <c r="P50" i="4"/>
  <c r="P41" i="3"/>
  <c r="P33" i="3"/>
  <c r="P40" i="2"/>
  <c r="P38" i="2"/>
  <c r="P34" i="2"/>
  <c r="P38" i="3"/>
  <c r="O25" i="1"/>
  <c r="O52" i="1"/>
  <c r="O49" i="1"/>
  <c r="O30" i="1"/>
  <c r="O22" i="1"/>
  <c r="O38" i="1"/>
  <c r="P36" i="1" s="1"/>
  <c r="O53" i="1"/>
  <c r="O36" i="1"/>
  <c r="O50" i="1"/>
  <c r="O42" i="1"/>
  <c r="O15" i="1"/>
  <c r="O35" i="1"/>
  <c r="O24" i="1"/>
  <c r="O10" i="1"/>
  <c r="O29" i="1"/>
  <c r="O23" i="1"/>
  <c r="O47" i="1"/>
  <c r="O48" i="1"/>
  <c r="O51" i="1"/>
  <c r="O21" i="1"/>
  <c r="O26" i="1"/>
  <c r="O11" i="1"/>
  <c r="O18" i="1"/>
  <c r="O16" i="1"/>
  <c r="O14" i="1"/>
  <c r="O19" i="1"/>
  <c r="O32" i="1"/>
  <c r="O13" i="1"/>
  <c r="O31" i="1"/>
  <c r="O20" i="1"/>
  <c r="O17" i="1"/>
  <c r="O12" i="1"/>
  <c r="O9" i="1"/>
  <c r="O7" i="1"/>
  <c r="O8" i="1"/>
  <c r="O5" i="1"/>
  <c r="O6" i="1"/>
  <c r="P52" i="1" l="1"/>
  <c r="Q52" i="1"/>
  <c r="Q55" i="1"/>
  <c r="Q54" i="1"/>
  <c r="Q53" i="1"/>
  <c r="P53" i="1"/>
  <c r="P54" i="1"/>
  <c r="P25" i="1"/>
  <c r="P31" i="1"/>
  <c r="P32" i="1"/>
  <c r="P34" i="1"/>
  <c r="P35" i="1"/>
  <c r="P56" i="1"/>
  <c r="P26" i="1"/>
  <c r="Q26" i="1"/>
  <c r="Q25" i="1"/>
  <c r="Q36" i="1"/>
  <c r="Q32" i="1"/>
  <c r="Q31" i="1"/>
  <c r="Q34" i="1"/>
  <c r="Q35" i="1"/>
  <c r="Q51" i="1"/>
  <c r="Q56" i="1"/>
  <c r="P50" i="1"/>
  <c r="Q50" i="1"/>
  <c r="P51" i="1"/>
  <c r="O7" i="3"/>
  <c r="P25" i="3"/>
  <c r="P37" i="3"/>
  <c r="P31" i="3"/>
  <c r="P14" i="4"/>
  <c r="P19" i="4"/>
  <c r="P30" i="4"/>
  <c r="P27" i="4"/>
  <c r="P32" i="4"/>
  <c r="P22" i="4"/>
  <c r="P15" i="4"/>
  <c r="P24" i="4" l="1"/>
  <c r="P26" i="4"/>
  <c r="P34" i="4"/>
  <c r="P18" i="4"/>
  <c r="P31" i="4"/>
  <c r="P10" i="4"/>
  <c r="P16" i="4"/>
  <c r="P32" i="3"/>
  <c r="P26" i="3"/>
  <c r="P23" i="4"/>
  <c r="P28" i="4"/>
  <c r="P20" i="4"/>
  <c r="P7" i="4"/>
  <c r="P23" i="3"/>
  <c r="P28" i="3"/>
  <c r="P9" i="3"/>
  <c r="P24" i="3"/>
  <c r="P11" i="3"/>
  <c r="P22" i="3"/>
  <c r="P30" i="3"/>
  <c r="P10" i="3"/>
  <c r="P27" i="3"/>
  <c r="P20" i="3"/>
  <c r="P17" i="3"/>
  <c r="P12" i="3"/>
  <c r="P36" i="3"/>
  <c r="P21" i="3"/>
  <c r="P29" i="3"/>
  <c r="P29" i="4"/>
  <c r="P21" i="4"/>
  <c r="P13" i="4"/>
  <c r="P33" i="4"/>
  <c r="P25" i="4"/>
  <c r="P17" i="4"/>
  <c r="P13" i="3" l="1"/>
  <c r="P14" i="3"/>
  <c r="P18" i="3"/>
  <c r="P19" i="3"/>
  <c r="O15" i="3"/>
  <c r="P15" i="3" l="1"/>
  <c r="P16" i="3"/>
  <c r="Q38" i="3"/>
  <c r="Q45" i="3"/>
  <c r="Q39" i="3"/>
  <c r="P8" i="3"/>
  <c r="Q37" i="3"/>
  <c r="Q35" i="3"/>
  <c r="P8" i="4"/>
  <c r="P9" i="4"/>
  <c r="P11" i="4"/>
  <c r="P12" i="4"/>
  <c r="Q11" i="4"/>
  <c r="Q15" i="4"/>
  <c r="Q19" i="4"/>
  <c r="Q23" i="4"/>
  <c r="Q27" i="4"/>
  <c r="Q31" i="4"/>
  <c r="Q50" i="4"/>
  <c r="Q10" i="4"/>
  <c r="Q14" i="4"/>
  <c r="Q18" i="4"/>
  <c r="Q22" i="4"/>
  <c r="Q26" i="4"/>
  <c r="Q30" i="4"/>
  <c r="Q34" i="4"/>
  <c r="Q6" i="4"/>
  <c r="Q25" i="4"/>
  <c r="Q9" i="4"/>
  <c r="Q20" i="4"/>
  <c r="P6" i="4"/>
  <c r="Q21" i="4"/>
  <c r="Q7" i="4"/>
  <c r="Q32" i="4"/>
  <c r="Q16" i="4"/>
  <c r="Q33" i="4"/>
  <c r="Q17" i="4"/>
  <c r="Q28" i="4"/>
  <c r="Q12" i="4"/>
  <c r="Q29" i="4"/>
  <c r="Q13" i="4"/>
  <c r="Q24" i="4"/>
  <c r="Q8" i="4"/>
  <c r="P7" i="3"/>
  <c r="Q14" i="3"/>
  <c r="Q19" i="3"/>
  <c r="Q23" i="3"/>
  <c r="Q7" i="3"/>
  <c r="Q22" i="3"/>
  <c r="Q27" i="3"/>
  <c r="Q31" i="3"/>
  <c r="Q11" i="3"/>
  <c r="Q30" i="3"/>
  <c r="Q10" i="3"/>
  <c r="Q18" i="3"/>
  <c r="Q26" i="3"/>
  <c r="Q34" i="3"/>
  <c r="Q15" i="3"/>
  <c r="Q33" i="3"/>
  <c r="Q29" i="3"/>
  <c r="Q20" i="3"/>
  <c r="Q9" i="3"/>
  <c r="Q25" i="3"/>
  <c r="Q32" i="3"/>
  <c r="Q16" i="3"/>
  <c r="Q21" i="3"/>
  <c r="Q17" i="3"/>
  <c r="Q28" i="3"/>
  <c r="Q12" i="3"/>
  <c r="Q13" i="3"/>
  <c r="Q24" i="3"/>
  <c r="Q8" i="3"/>
  <c r="P40" i="1"/>
  <c r="P30" i="1"/>
  <c r="P43" i="1" l="1"/>
  <c r="P46" i="1"/>
  <c r="P15" i="1"/>
  <c r="P33" i="1"/>
  <c r="P48" i="1"/>
  <c r="P44" i="1"/>
  <c r="P20" i="1"/>
  <c r="P11" i="1"/>
  <c r="P39" i="1"/>
  <c r="P41" i="1"/>
  <c r="P19" i="1"/>
  <c r="P28" i="1"/>
  <c r="P13" i="1"/>
  <c r="P7" i="1"/>
  <c r="P42" i="1"/>
  <c r="P47" i="1"/>
  <c r="P8" i="1"/>
  <c r="P18" i="1"/>
  <c r="P29" i="1"/>
  <c r="P9" i="1"/>
  <c r="P22" i="1"/>
  <c r="P23" i="1"/>
  <c r="P49" i="1"/>
  <c r="P37" i="1"/>
  <c r="P12" i="1"/>
  <c r="P17" i="1"/>
  <c r="P38" i="1"/>
  <c r="P14" i="1"/>
  <c r="P16" i="1"/>
  <c r="P45" i="1"/>
  <c r="P21" i="1"/>
  <c r="P24" i="1"/>
  <c r="O10" i="2" l="1"/>
  <c r="P11" i="2" s="1"/>
  <c r="P10" i="2" l="1"/>
  <c r="Q10" i="2"/>
  <c r="Q11" i="2"/>
  <c r="P6" i="3"/>
  <c r="Q6" i="3"/>
  <c r="P8" i="2" l="1"/>
  <c r="P16" i="2"/>
  <c r="P24" i="2"/>
  <c r="P32" i="2"/>
  <c r="Q25" i="2"/>
  <c r="Q33" i="2"/>
  <c r="Q9" i="2"/>
  <c r="Q17" i="2"/>
  <c r="Q8" i="2"/>
  <c r="Q12" i="2"/>
  <c r="Q16" i="2"/>
  <c r="Q20" i="2"/>
  <c r="Q24" i="2"/>
  <c r="Q28" i="2"/>
  <c r="Q32" i="2"/>
  <c r="Q7" i="2"/>
  <c r="Q15" i="2"/>
  <c r="P19" i="2"/>
  <c r="Q23" i="2"/>
  <c r="P27" i="2"/>
  <c r="Q31" i="2"/>
  <c r="Q13" i="2"/>
  <c r="Q21" i="2"/>
  <c r="P28" i="2"/>
  <c r="P12" i="2"/>
  <c r="P20" i="2"/>
  <c r="Q29" i="2"/>
  <c r="P6" i="2"/>
  <c r="P14" i="2"/>
  <c r="Q19" i="2"/>
  <c r="P23" i="2"/>
  <c r="Q27" i="2"/>
  <c r="P31" i="2"/>
  <c r="P18" i="2"/>
  <c r="P30" i="2"/>
  <c r="Q6" i="2"/>
  <c r="P9" i="2"/>
  <c r="P13" i="2"/>
  <c r="Q14" i="2"/>
  <c r="P17" i="2"/>
  <c r="Q18" i="2"/>
  <c r="P21" i="2"/>
  <c r="Q22" i="2"/>
  <c r="P25" i="2"/>
  <c r="Q26" i="2"/>
  <c r="P29" i="2"/>
  <c r="Q30" i="2"/>
  <c r="P33" i="2"/>
  <c r="Q46" i="2"/>
  <c r="P7" i="2"/>
  <c r="P15" i="2"/>
  <c r="P22" i="2"/>
  <c r="P26" i="2"/>
  <c r="P27" i="1" l="1"/>
  <c r="P6" i="1"/>
  <c r="Q8" i="1"/>
  <c r="Q6" i="1"/>
  <c r="Q11" i="1"/>
  <c r="Q12" i="1"/>
  <c r="Q29" i="1"/>
  <c r="Q20" i="1"/>
  <c r="Q39" i="1"/>
  <c r="Q41" i="1"/>
  <c r="Q30" i="1"/>
  <c r="Q48" i="1"/>
  <c r="Q33" i="1"/>
  <c r="Q9" i="1"/>
  <c r="Q46" i="1"/>
  <c r="Q42" i="1"/>
  <c r="Q45" i="1"/>
  <c r="Q27" i="1"/>
  <c r="Q18" i="1"/>
  <c r="Q13" i="1"/>
  <c r="Q19" i="1"/>
  <c r="Q15" i="1"/>
  <c r="Q40" i="1"/>
  <c r="Q43" i="1"/>
  <c r="Q47" i="1"/>
  <c r="Q38" i="1"/>
  <c r="Q16" i="1"/>
  <c r="Q37" i="1"/>
  <c r="Q44" i="1"/>
  <c r="Q24" i="1"/>
  <c r="Q22" i="1"/>
  <c r="Q23" i="1"/>
  <c r="Q17" i="1"/>
  <c r="Q28" i="1"/>
  <c r="Q7" i="1"/>
  <c r="Q49" i="1"/>
  <c r="Q14" i="1"/>
  <c r="Q21" i="1"/>
  <c r="P10" i="1"/>
  <c r="Q10" i="1"/>
</calcChain>
</file>

<file path=xl/sharedStrings.xml><?xml version="1.0" encoding="utf-8"?>
<sst xmlns="http://schemas.openxmlformats.org/spreadsheetml/2006/main" count="438" uniqueCount="130">
  <si>
    <t xml:space="preserve">Allevatore </t>
  </si>
  <si>
    <t xml:space="preserve">Cesena </t>
  </si>
  <si>
    <t>Posizione</t>
  </si>
  <si>
    <t>Fortunato</t>
  </si>
  <si>
    <t>Trapani</t>
  </si>
  <si>
    <t>Totale</t>
  </si>
  <si>
    <t>dal precedente</t>
  </si>
  <si>
    <t>dal primo</t>
  </si>
  <si>
    <t>Differenza</t>
  </si>
  <si>
    <t>ABBONDANZA</t>
  </si>
  <si>
    <t>Italo</t>
  </si>
  <si>
    <t>ABBALLE</t>
  </si>
  <si>
    <t>Raniero</t>
  </si>
  <si>
    <t xml:space="preserve">BERTONI </t>
  </si>
  <si>
    <t>Giovanni</t>
  </si>
  <si>
    <t>BONFANTI</t>
  </si>
  <si>
    <t>Alessandro</t>
  </si>
  <si>
    <t>BRESSAN</t>
  </si>
  <si>
    <t>Cristiano</t>
  </si>
  <si>
    <t>DALLA VALERIA</t>
  </si>
  <si>
    <t xml:space="preserve">DI MAIO </t>
  </si>
  <si>
    <t>Diego</t>
  </si>
  <si>
    <t>FABBROCILE</t>
  </si>
  <si>
    <t>Giuseppe</t>
  </si>
  <si>
    <t>GEROSA</t>
  </si>
  <si>
    <t>Luigi</t>
  </si>
  <si>
    <t xml:space="preserve">MARINI </t>
  </si>
  <si>
    <t>Umberto</t>
  </si>
  <si>
    <t xml:space="preserve">MARSON </t>
  </si>
  <si>
    <t>Gianluca</t>
  </si>
  <si>
    <t xml:space="preserve">PATTARO </t>
  </si>
  <si>
    <t>Fiorenzo</t>
  </si>
  <si>
    <t>Mauro</t>
  </si>
  <si>
    <t>Antonio</t>
  </si>
  <si>
    <t>Gianni</t>
  </si>
  <si>
    <t>ALCAMO</t>
  </si>
  <si>
    <t>Lorenzo</t>
  </si>
  <si>
    <t>Vincenzo</t>
  </si>
  <si>
    <t>NAPOLITANO</t>
  </si>
  <si>
    <t>Pietro</t>
  </si>
  <si>
    <t>MIDILI</t>
  </si>
  <si>
    <t>Carmelo</t>
  </si>
  <si>
    <t>PARODI</t>
  </si>
  <si>
    <t>MOLARI</t>
  </si>
  <si>
    <t>Aride</t>
  </si>
  <si>
    <t>MANCINO</t>
  </si>
  <si>
    <t>Pasquale</t>
  </si>
  <si>
    <t>MABILIA</t>
  </si>
  <si>
    <t>Giuliano</t>
  </si>
  <si>
    <t>NASKA</t>
  </si>
  <si>
    <t>Florjon</t>
  </si>
  <si>
    <t xml:space="preserve">TORO </t>
  </si>
  <si>
    <t xml:space="preserve">BONETTI </t>
  </si>
  <si>
    <t>MASO</t>
  </si>
  <si>
    <t>Federico</t>
  </si>
  <si>
    <t>Valter</t>
  </si>
  <si>
    <t>Gianfranco</t>
  </si>
  <si>
    <t>PESCE</t>
  </si>
  <si>
    <t>Saverio Nicola</t>
  </si>
  <si>
    <t>Canto in Festa</t>
  </si>
  <si>
    <t>MANCINI</t>
  </si>
  <si>
    <t>MERLO</t>
  </si>
  <si>
    <t>Luca</t>
  </si>
  <si>
    <t>N.B. per la classifica finale si utilizzano solamente le 4 mostre con i punteggi migliori</t>
  </si>
  <si>
    <t>Modena</t>
  </si>
  <si>
    <t>Waterslager show</t>
  </si>
  <si>
    <t>Ivo</t>
  </si>
  <si>
    <t>PERONI</t>
  </si>
  <si>
    <t>Raffaele</t>
  </si>
  <si>
    <t>PUGLIA</t>
  </si>
  <si>
    <t>CIPRIANI</t>
  </si>
  <si>
    <t>COLOMBO</t>
  </si>
  <si>
    <t>Ferruccio</t>
  </si>
  <si>
    <t>PICCOLI</t>
  </si>
  <si>
    <t>Gregorio</t>
  </si>
  <si>
    <t>DI MEZZA</t>
  </si>
  <si>
    <t>Gerardo</t>
  </si>
  <si>
    <t>FERRIGNO</t>
  </si>
  <si>
    <t>VARRIALE</t>
  </si>
  <si>
    <t xml:space="preserve">MILOSEVIC </t>
  </si>
  <si>
    <t>Vladan</t>
  </si>
  <si>
    <t xml:space="preserve">FAGARASIANM </t>
  </si>
  <si>
    <t>Marius</t>
  </si>
  <si>
    <r>
      <t xml:space="preserve">PREMIO CAMPIONATO SOCI </t>
    </r>
    <r>
      <rPr>
        <b/>
        <sz val="16"/>
        <rFont val="Arial"/>
        <family val="2"/>
      </rPr>
      <t>STAMM</t>
    </r>
    <r>
      <rPr>
        <b/>
        <sz val="12"/>
        <rFont val="Arial"/>
        <family val="2"/>
      </rPr>
      <t xml:space="preserve"> CLUB ITALIANO MALINOIS WATERSLAGER 2022</t>
    </r>
  </si>
  <si>
    <r>
      <t xml:space="preserve">PREMIO CAMPIONATO SOCI </t>
    </r>
    <r>
      <rPr>
        <b/>
        <sz val="16"/>
        <rFont val="Arial"/>
        <family val="2"/>
      </rPr>
      <t>SINGOLI</t>
    </r>
    <r>
      <rPr>
        <b/>
        <sz val="12"/>
        <rFont val="Arial"/>
        <family val="2"/>
      </rPr>
      <t xml:space="preserve"> CLUB ITALIANO MALINOIS WATERSLAGER 2022</t>
    </r>
  </si>
  <si>
    <t>GREGORIO</t>
  </si>
  <si>
    <r>
      <t xml:space="preserve">PREMIO CAMPIONATO SOCI </t>
    </r>
    <r>
      <rPr>
        <b/>
        <sz val="16"/>
        <rFont val="Arial"/>
        <family val="2"/>
      </rPr>
      <t>COPPIE</t>
    </r>
    <r>
      <rPr>
        <b/>
        <sz val="12"/>
        <rFont val="Arial"/>
        <family val="2"/>
      </rPr>
      <t xml:space="preserve"> CLUB ITALIANO MALINOIS WATERSLAGER 2022</t>
    </r>
  </si>
  <si>
    <t>SCROCCO</t>
  </si>
  <si>
    <t>Gabriele</t>
  </si>
  <si>
    <t>DI PALMA</t>
  </si>
  <si>
    <t xml:space="preserve">DI PALMA </t>
  </si>
  <si>
    <t>TORO</t>
  </si>
  <si>
    <t>TOSETTO</t>
  </si>
  <si>
    <t xml:space="preserve">MOLARI </t>
  </si>
  <si>
    <t>STEFANUTO</t>
  </si>
  <si>
    <t>Dante</t>
  </si>
  <si>
    <t xml:space="preserve">STEFANUTO </t>
  </si>
  <si>
    <t>PREMIO SOCIO DELL'ANNO CLUB ITALIANO MALINOIS WATERSLAGER 2024</t>
  </si>
  <si>
    <t>Summaga</t>
  </si>
  <si>
    <t>Int. Campano/Laziale</t>
  </si>
  <si>
    <t>Cosentina</t>
  </si>
  <si>
    <t>Chiuduno</t>
  </si>
  <si>
    <t>GOR</t>
  </si>
  <si>
    <t>Agrigento</t>
  </si>
  <si>
    <t xml:space="preserve">GEROSA </t>
  </si>
  <si>
    <t>MINIERI</t>
  </si>
  <si>
    <t>Giacomo</t>
  </si>
  <si>
    <t xml:space="preserve">MINIERI </t>
  </si>
  <si>
    <t>PATTARO</t>
  </si>
  <si>
    <t>,</t>
  </si>
  <si>
    <t xml:space="preserve">NOTO </t>
  </si>
  <si>
    <t>Paolino</t>
  </si>
  <si>
    <t>CUCCHIARA</t>
  </si>
  <si>
    <t>Francesco</t>
  </si>
  <si>
    <t xml:space="preserve">VERACE </t>
  </si>
  <si>
    <t>Cosimo</t>
  </si>
  <si>
    <t>TOLA</t>
  </si>
  <si>
    <t>GIULIANA</t>
  </si>
  <si>
    <t>Vito</t>
  </si>
  <si>
    <t xml:space="preserve">GALLIPOLI </t>
  </si>
  <si>
    <t xml:space="preserve">CARBONE </t>
  </si>
  <si>
    <t>MOSCA</t>
  </si>
  <si>
    <t>Fabio</t>
  </si>
  <si>
    <t>TESSARO</t>
  </si>
  <si>
    <t>Vittorio</t>
  </si>
  <si>
    <t xml:space="preserve">SANTI </t>
  </si>
  <si>
    <t>SANTI</t>
  </si>
  <si>
    <t>MUSCAGLIONE</t>
  </si>
  <si>
    <t>Rosario</t>
  </si>
  <si>
    <t>VERACE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</si>
</sst>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3" fillId="2" borderId="3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shrinkToFit="1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/>
    <xf numFmtId="0" fontId="5" fillId="0" borderId="3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5" fillId="2" borderId="0" xfId="0" applyFont="1" applyFill="1"/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0" fillId="2" borderId="0" xfId="0" applyFont="1" applyFill="1"/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shrinkToFit="1"/>
    </xf>
    <xf numFmtId="0" fontId="5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6"/>
  <sheetViews>
    <sheetView tabSelected="1" zoomScale="70" zoomScaleNormal="70" workbookViewId="0">
      <pane xSplit="3" topLeftCell="D1" activePane="topRight" state="frozen"/>
      <selection pane="topRight" activeCell="A57" sqref="A1:Q57"/>
    </sheetView>
  </sheetViews>
  <sheetFormatPr defaultColWidth="9.109375" defaultRowHeight="13.8" x14ac:dyDescent="0.25"/>
  <cols>
    <col min="1" max="1" width="10.109375" style="1" bestFit="1" customWidth="1"/>
    <col min="2" max="2" width="16.5546875" style="1" bestFit="1" customWidth="1"/>
    <col min="3" max="17" width="14.6640625" style="1" customWidth="1"/>
    <col min="18" max="18" width="9.109375" style="1"/>
    <col min="19" max="16384" width="9.109375" style="2"/>
  </cols>
  <sheetData>
    <row r="1" spans="1:18" ht="15.6" x14ac:dyDescent="0.3">
      <c r="A1" s="3"/>
      <c r="B1" s="3"/>
      <c r="C1" s="3"/>
      <c r="D1" s="4" t="s">
        <v>97</v>
      </c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s="7" customFormat="1" x14ac:dyDescent="0.25">
      <c r="A2" s="6"/>
      <c r="B2" s="6"/>
      <c r="C2" s="6"/>
      <c r="D2" s="6"/>
      <c r="E2" s="6"/>
      <c r="F2" s="6"/>
      <c r="G2" s="37" t="s">
        <v>101</v>
      </c>
      <c r="H2" s="37" t="s">
        <v>64</v>
      </c>
      <c r="I2" s="30"/>
      <c r="J2" s="30"/>
      <c r="K2" s="30"/>
      <c r="L2" s="30"/>
      <c r="M2" s="37" t="s">
        <v>98</v>
      </c>
      <c r="N2" s="37" t="s">
        <v>65</v>
      </c>
      <c r="O2" s="6"/>
      <c r="R2" s="6"/>
    </row>
    <row r="3" spans="1:18" s="7" customFormat="1" ht="15" customHeight="1" x14ac:dyDescent="0.3">
      <c r="A3" s="6"/>
      <c r="B3" s="6"/>
      <c r="C3" s="6"/>
      <c r="D3" s="35" t="s">
        <v>1</v>
      </c>
      <c r="E3" s="40" t="s">
        <v>99</v>
      </c>
      <c r="F3" s="35" t="s">
        <v>100</v>
      </c>
      <c r="G3" s="38"/>
      <c r="H3" s="38"/>
      <c r="I3" s="30" t="s">
        <v>4</v>
      </c>
      <c r="J3" s="30" t="s">
        <v>102</v>
      </c>
      <c r="K3" s="37" t="s">
        <v>59</v>
      </c>
      <c r="L3" s="30" t="s">
        <v>103</v>
      </c>
      <c r="M3" s="38"/>
      <c r="N3" s="38"/>
      <c r="O3" s="6"/>
      <c r="P3" s="33" t="s">
        <v>8</v>
      </c>
      <c r="Q3" s="34"/>
      <c r="R3" s="6"/>
    </row>
    <row r="4" spans="1:18" s="7" customFormat="1" ht="24.6" customHeight="1" thickBot="1" x14ac:dyDescent="0.3">
      <c r="A4" s="8" t="s">
        <v>2</v>
      </c>
      <c r="B4" s="32" t="s">
        <v>0</v>
      </c>
      <c r="C4" s="32"/>
      <c r="D4" s="36"/>
      <c r="E4" s="41"/>
      <c r="F4" s="36"/>
      <c r="G4" s="39"/>
      <c r="H4" s="39"/>
      <c r="I4" s="31"/>
      <c r="J4" s="31"/>
      <c r="K4" s="42"/>
      <c r="L4" s="31"/>
      <c r="M4" s="39"/>
      <c r="N4" s="39"/>
      <c r="O4" s="8" t="s">
        <v>5</v>
      </c>
      <c r="P4" s="9" t="s">
        <v>6</v>
      </c>
      <c r="Q4" s="8" t="s">
        <v>7</v>
      </c>
      <c r="R4" s="8"/>
    </row>
    <row r="5" spans="1:18" s="12" customFormat="1" ht="15" customHeight="1" x14ac:dyDescent="0.25">
      <c r="A5" s="10">
        <v>1</v>
      </c>
      <c r="B5" s="14" t="s">
        <v>70</v>
      </c>
      <c r="C5" s="14" t="s">
        <v>66</v>
      </c>
      <c r="D5" s="14">
        <v>867</v>
      </c>
      <c r="E5" s="14"/>
      <c r="F5" s="14"/>
      <c r="G5" s="14"/>
      <c r="H5" s="14">
        <v>822</v>
      </c>
      <c r="I5" s="14"/>
      <c r="J5" s="14">
        <v>827</v>
      </c>
      <c r="K5" s="14">
        <v>915</v>
      </c>
      <c r="L5" s="14"/>
      <c r="M5" s="14">
        <v>761</v>
      </c>
      <c r="N5" s="14"/>
      <c r="O5" s="11">
        <f t="shared" ref="O5:O36" si="0">SUM(D5:N5)</f>
        <v>4192</v>
      </c>
      <c r="P5" s="11"/>
      <c r="Q5" s="11"/>
      <c r="R5" s="11"/>
    </row>
    <row r="6" spans="1:18" s="12" customFormat="1" x14ac:dyDescent="0.25">
      <c r="A6" s="13">
        <v>2</v>
      </c>
      <c r="B6" s="5" t="s">
        <v>28</v>
      </c>
      <c r="C6" s="5" t="s">
        <v>29</v>
      </c>
      <c r="D6" s="5">
        <v>566</v>
      </c>
      <c r="E6" s="5"/>
      <c r="F6" s="5"/>
      <c r="G6" s="5">
        <v>413</v>
      </c>
      <c r="H6" s="5">
        <v>848</v>
      </c>
      <c r="I6" s="5"/>
      <c r="J6" s="5"/>
      <c r="K6" s="5">
        <v>959</v>
      </c>
      <c r="L6" s="5"/>
      <c r="M6" s="5">
        <v>974</v>
      </c>
      <c r="N6" s="5"/>
      <c r="O6" s="13">
        <f t="shared" si="0"/>
        <v>3760</v>
      </c>
      <c r="P6" s="13">
        <f t="shared" ref="P6:P52" si="1">O6-O5</f>
        <v>-432</v>
      </c>
      <c r="Q6" s="13">
        <f t="shared" ref="Q6:Q56" si="2">O6-$O$5</f>
        <v>-432</v>
      </c>
      <c r="R6" s="13"/>
    </row>
    <row r="7" spans="1:18" x14ac:dyDescent="0.25">
      <c r="A7" s="5">
        <v>3</v>
      </c>
      <c r="B7" s="17" t="s">
        <v>20</v>
      </c>
      <c r="C7" s="17" t="s">
        <v>21</v>
      </c>
      <c r="D7" s="17">
        <v>936</v>
      </c>
      <c r="E7" s="5"/>
      <c r="F7" s="17"/>
      <c r="G7" s="17">
        <v>291</v>
      </c>
      <c r="H7" s="17">
        <v>826</v>
      </c>
      <c r="I7" s="17"/>
      <c r="J7" s="17"/>
      <c r="K7" s="17">
        <v>835</v>
      </c>
      <c r="L7" s="17"/>
      <c r="M7" s="17">
        <v>670</v>
      </c>
      <c r="N7" s="17"/>
      <c r="O7" s="13">
        <f t="shared" si="0"/>
        <v>3558</v>
      </c>
      <c r="P7" s="13">
        <f t="shared" si="1"/>
        <v>-202</v>
      </c>
      <c r="Q7" s="13">
        <f t="shared" si="2"/>
        <v>-634</v>
      </c>
      <c r="R7" s="5"/>
    </row>
    <row r="8" spans="1:18" x14ac:dyDescent="0.25">
      <c r="A8" s="5">
        <v>4</v>
      </c>
      <c r="B8" s="5" t="s">
        <v>40</v>
      </c>
      <c r="C8" s="5" t="s">
        <v>41</v>
      </c>
      <c r="D8" s="5"/>
      <c r="E8" s="5">
        <v>823</v>
      </c>
      <c r="F8" s="5"/>
      <c r="G8" s="5"/>
      <c r="H8" s="5">
        <v>836</v>
      </c>
      <c r="I8" s="5"/>
      <c r="J8" s="5">
        <v>845</v>
      </c>
      <c r="K8" s="5">
        <v>862</v>
      </c>
      <c r="L8" s="5"/>
      <c r="M8" s="5"/>
      <c r="N8" s="5"/>
      <c r="O8" s="13">
        <f t="shared" si="0"/>
        <v>3366</v>
      </c>
      <c r="P8" s="13">
        <f t="shared" si="1"/>
        <v>-192</v>
      </c>
      <c r="Q8" s="13">
        <f t="shared" si="2"/>
        <v>-826</v>
      </c>
      <c r="R8" s="5"/>
    </row>
    <row r="9" spans="1:18" ht="15" x14ac:dyDescent="0.25">
      <c r="A9" s="13">
        <v>5</v>
      </c>
      <c r="B9" s="15" t="s">
        <v>11</v>
      </c>
      <c r="C9" s="15" t="s">
        <v>12</v>
      </c>
      <c r="D9" s="15">
        <v>621</v>
      </c>
      <c r="E9" s="16">
        <v>681</v>
      </c>
      <c r="F9" s="15"/>
      <c r="G9" s="15"/>
      <c r="H9" s="15">
        <v>634</v>
      </c>
      <c r="I9" s="15"/>
      <c r="J9" s="15">
        <v>753</v>
      </c>
      <c r="K9" s="17">
        <v>646</v>
      </c>
      <c r="L9" s="15"/>
      <c r="M9" s="15"/>
      <c r="N9" s="15"/>
      <c r="O9" s="13">
        <f t="shared" si="0"/>
        <v>3335</v>
      </c>
      <c r="P9" s="13">
        <f t="shared" si="1"/>
        <v>-31</v>
      </c>
      <c r="Q9" s="13">
        <f t="shared" si="2"/>
        <v>-857</v>
      </c>
      <c r="R9" s="5"/>
    </row>
    <row r="10" spans="1:18" x14ac:dyDescent="0.25">
      <c r="A10" s="5">
        <v>6</v>
      </c>
      <c r="B10" s="5" t="s">
        <v>13</v>
      </c>
      <c r="C10" s="5" t="s">
        <v>14</v>
      </c>
      <c r="D10" s="5">
        <v>381</v>
      </c>
      <c r="E10" s="5"/>
      <c r="F10" s="5"/>
      <c r="G10" s="5">
        <v>139</v>
      </c>
      <c r="H10" s="5">
        <v>848</v>
      </c>
      <c r="I10" s="5"/>
      <c r="J10" s="5"/>
      <c r="K10" s="5">
        <v>808</v>
      </c>
      <c r="L10" s="5"/>
      <c r="M10" s="5">
        <v>861</v>
      </c>
      <c r="N10" s="5"/>
      <c r="O10" s="13">
        <f t="shared" si="0"/>
        <v>3037</v>
      </c>
      <c r="P10" s="13">
        <f t="shared" si="1"/>
        <v>-298</v>
      </c>
      <c r="Q10" s="13">
        <f t="shared" si="2"/>
        <v>-1155</v>
      </c>
      <c r="R10" s="5"/>
    </row>
    <row r="11" spans="1:18" x14ac:dyDescent="0.25">
      <c r="A11" s="5">
        <v>7</v>
      </c>
      <c r="B11" s="5" t="s">
        <v>52</v>
      </c>
      <c r="C11" s="5" t="s">
        <v>34</v>
      </c>
      <c r="D11" s="5">
        <v>805</v>
      </c>
      <c r="E11" s="5"/>
      <c r="F11" s="5"/>
      <c r="G11" s="5"/>
      <c r="H11" s="5">
        <v>692</v>
      </c>
      <c r="I11" s="5"/>
      <c r="J11" s="5"/>
      <c r="K11" s="5">
        <v>720</v>
      </c>
      <c r="L11" s="5"/>
      <c r="M11" s="5">
        <v>668</v>
      </c>
      <c r="N11" s="5"/>
      <c r="O11" s="13">
        <f t="shared" si="0"/>
        <v>2885</v>
      </c>
      <c r="P11" s="13">
        <f t="shared" si="1"/>
        <v>-152</v>
      </c>
      <c r="Q11" s="13">
        <f t="shared" si="2"/>
        <v>-1307</v>
      </c>
      <c r="R11" s="5"/>
    </row>
    <row r="12" spans="1:18" x14ac:dyDescent="0.25">
      <c r="A12" s="13">
        <v>8</v>
      </c>
      <c r="B12" s="5" t="s">
        <v>19</v>
      </c>
      <c r="C12" s="5" t="s">
        <v>3</v>
      </c>
      <c r="D12" s="5"/>
      <c r="E12" s="5"/>
      <c r="F12" s="5"/>
      <c r="G12" s="5">
        <v>712</v>
      </c>
      <c r="H12" s="5">
        <v>730</v>
      </c>
      <c r="I12" s="5"/>
      <c r="J12" s="5"/>
      <c r="K12" s="5">
        <v>742</v>
      </c>
      <c r="L12" s="5"/>
      <c r="M12" s="5">
        <v>642</v>
      </c>
      <c r="N12" s="5"/>
      <c r="O12" s="13">
        <f t="shared" si="0"/>
        <v>2826</v>
      </c>
      <c r="P12" s="13">
        <f t="shared" si="1"/>
        <v>-59</v>
      </c>
      <c r="Q12" s="13">
        <f t="shared" si="2"/>
        <v>-1366</v>
      </c>
      <c r="R12" s="5"/>
    </row>
    <row r="13" spans="1:18" x14ac:dyDescent="0.25">
      <c r="A13" s="5">
        <v>9</v>
      </c>
      <c r="B13" s="5" t="s">
        <v>45</v>
      </c>
      <c r="C13" s="5" t="s">
        <v>46</v>
      </c>
      <c r="D13" s="5"/>
      <c r="E13" s="5">
        <v>677</v>
      </c>
      <c r="F13" s="5"/>
      <c r="G13" s="5"/>
      <c r="H13" s="5">
        <v>715</v>
      </c>
      <c r="I13" s="5"/>
      <c r="J13" s="5">
        <v>659</v>
      </c>
      <c r="K13" s="5">
        <v>694</v>
      </c>
      <c r="L13" s="5"/>
      <c r="M13" s="5"/>
      <c r="N13" s="5"/>
      <c r="O13" s="13">
        <f t="shared" si="0"/>
        <v>2745</v>
      </c>
      <c r="P13" s="13">
        <f t="shared" si="1"/>
        <v>-81</v>
      </c>
      <c r="Q13" s="13">
        <f t="shared" si="2"/>
        <v>-1447</v>
      </c>
      <c r="R13" s="5"/>
    </row>
    <row r="14" spans="1:18" x14ac:dyDescent="0.25">
      <c r="A14" s="5">
        <v>10</v>
      </c>
      <c r="B14" s="5" t="s">
        <v>15</v>
      </c>
      <c r="C14" s="5" t="s">
        <v>16</v>
      </c>
      <c r="D14" s="5"/>
      <c r="E14" s="5"/>
      <c r="F14" s="5"/>
      <c r="G14" s="5">
        <v>863</v>
      </c>
      <c r="H14" s="5">
        <v>912</v>
      </c>
      <c r="I14" s="5"/>
      <c r="J14" s="5"/>
      <c r="K14" s="5">
        <v>897</v>
      </c>
      <c r="L14" s="5"/>
      <c r="M14" s="5"/>
      <c r="N14" s="5"/>
      <c r="O14" s="13">
        <f t="shared" si="0"/>
        <v>2672</v>
      </c>
      <c r="P14" s="13">
        <f t="shared" si="1"/>
        <v>-73</v>
      </c>
      <c r="Q14" s="13">
        <f t="shared" si="2"/>
        <v>-1520</v>
      </c>
      <c r="R14" s="5"/>
    </row>
    <row r="15" spans="1:18" x14ac:dyDescent="0.25">
      <c r="A15" s="13">
        <v>11</v>
      </c>
      <c r="B15" s="5" t="s">
        <v>67</v>
      </c>
      <c r="C15" s="5" t="s">
        <v>68</v>
      </c>
      <c r="D15" s="5">
        <v>952</v>
      </c>
      <c r="E15" s="5"/>
      <c r="F15" s="5"/>
      <c r="G15" s="5"/>
      <c r="H15" s="5">
        <v>860</v>
      </c>
      <c r="I15" s="5"/>
      <c r="J15" s="5"/>
      <c r="K15" s="5">
        <v>824</v>
      </c>
      <c r="L15" s="5"/>
      <c r="M15" s="5"/>
      <c r="N15" s="5"/>
      <c r="O15" s="13">
        <f t="shared" si="0"/>
        <v>2636</v>
      </c>
      <c r="P15" s="13">
        <f t="shared" si="1"/>
        <v>-36</v>
      </c>
      <c r="Q15" s="13">
        <f t="shared" si="2"/>
        <v>-1556</v>
      </c>
      <c r="R15" s="5"/>
    </row>
    <row r="16" spans="1:18" x14ac:dyDescent="0.25">
      <c r="A16" s="5">
        <v>12</v>
      </c>
      <c r="B16" s="5" t="s">
        <v>17</v>
      </c>
      <c r="C16" s="5" t="s">
        <v>18</v>
      </c>
      <c r="D16" s="5"/>
      <c r="E16" s="5"/>
      <c r="F16" s="5"/>
      <c r="G16" s="5">
        <v>203</v>
      </c>
      <c r="H16" s="5">
        <v>839</v>
      </c>
      <c r="I16" s="5"/>
      <c r="J16" s="5"/>
      <c r="K16" s="5">
        <v>795</v>
      </c>
      <c r="L16" s="5"/>
      <c r="M16" s="5">
        <v>768</v>
      </c>
      <c r="N16" s="5"/>
      <c r="O16" s="13">
        <f t="shared" si="0"/>
        <v>2605</v>
      </c>
      <c r="P16" s="13">
        <f t="shared" si="1"/>
        <v>-31</v>
      </c>
      <c r="Q16" s="13">
        <f t="shared" si="2"/>
        <v>-1587</v>
      </c>
      <c r="R16" s="5"/>
    </row>
    <row r="17" spans="1:18" x14ac:dyDescent="0.25">
      <c r="A17" s="5">
        <v>13</v>
      </c>
      <c r="B17" s="5" t="s">
        <v>26</v>
      </c>
      <c r="C17" s="5" t="s">
        <v>27</v>
      </c>
      <c r="D17" s="5"/>
      <c r="E17" s="5"/>
      <c r="F17" s="5"/>
      <c r="G17" s="5">
        <v>839</v>
      </c>
      <c r="H17" s="5">
        <v>841</v>
      </c>
      <c r="I17" s="5"/>
      <c r="J17" s="5"/>
      <c r="K17" s="5">
        <v>918</v>
      </c>
      <c r="L17" s="5"/>
      <c r="M17" s="5"/>
      <c r="N17" s="5"/>
      <c r="O17" s="13">
        <f t="shared" si="0"/>
        <v>2598</v>
      </c>
      <c r="P17" s="13">
        <f t="shared" si="1"/>
        <v>-7</v>
      </c>
      <c r="Q17" s="13">
        <f t="shared" si="2"/>
        <v>-1594</v>
      </c>
      <c r="R17" s="5"/>
    </row>
    <row r="18" spans="1:18" x14ac:dyDescent="0.25">
      <c r="A18" s="13">
        <v>14</v>
      </c>
      <c r="B18" s="5" t="s">
        <v>71</v>
      </c>
      <c r="C18" s="5" t="s">
        <v>72</v>
      </c>
      <c r="D18" s="5"/>
      <c r="E18" s="5"/>
      <c r="F18" s="5"/>
      <c r="G18" s="5">
        <v>848</v>
      </c>
      <c r="H18" s="5">
        <v>831</v>
      </c>
      <c r="I18" s="5"/>
      <c r="J18" s="5"/>
      <c r="K18" s="5">
        <v>864</v>
      </c>
      <c r="L18" s="5"/>
      <c r="M18" s="5"/>
      <c r="N18" s="5"/>
      <c r="O18" s="13">
        <f t="shared" si="0"/>
        <v>2543</v>
      </c>
      <c r="P18" s="13">
        <f t="shared" si="1"/>
        <v>-55</v>
      </c>
      <c r="Q18" s="13">
        <f t="shared" si="2"/>
        <v>-1649</v>
      </c>
      <c r="R18" s="5"/>
    </row>
    <row r="19" spans="1:18" x14ac:dyDescent="0.25">
      <c r="A19" s="5">
        <v>15</v>
      </c>
      <c r="B19" s="5" t="s">
        <v>30</v>
      </c>
      <c r="C19" s="5" t="s">
        <v>31</v>
      </c>
      <c r="D19" s="5"/>
      <c r="E19" s="5"/>
      <c r="F19" s="5"/>
      <c r="G19" s="5">
        <v>312</v>
      </c>
      <c r="H19" s="5">
        <v>765</v>
      </c>
      <c r="I19" s="5"/>
      <c r="J19" s="5"/>
      <c r="K19" s="5">
        <v>844</v>
      </c>
      <c r="L19" s="5"/>
      <c r="M19" s="5">
        <v>617</v>
      </c>
      <c r="N19" s="5"/>
      <c r="O19" s="13">
        <f t="shared" si="0"/>
        <v>2538</v>
      </c>
      <c r="P19" s="13">
        <f t="shared" si="1"/>
        <v>-5</v>
      </c>
      <c r="Q19" s="13">
        <f t="shared" si="2"/>
        <v>-1654</v>
      </c>
      <c r="R19" s="5"/>
    </row>
    <row r="20" spans="1:18" x14ac:dyDescent="0.25">
      <c r="A20" s="5">
        <v>16</v>
      </c>
      <c r="B20" s="5" t="s">
        <v>49</v>
      </c>
      <c r="C20" s="5" t="s">
        <v>50</v>
      </c>
      <c r="D20" s="5"/>
      <c r="E20" s="5"/>
      <c r="F20" s="5"/>
      <c r="G20" s="5"/>
      <c r="H20" s="5">
        <v>498</v>
      </c>
      <c r="I20" s="5"/>
      <c r="J20" s="5"/>
      <c r="K20" s="5">
        <v>971</v>
      </c>
      <c r="L20" s="5"/>
      <c r="M20" s="5">
        <v>941</v>
      </c>
      <c r="N20" s="5"/>
      <c r="O20" s="13">
        <f t="shared" si="0"/>
        <v>2410</v>
      </c>
      <c r="P20" s="13">
        <f t="shared" si="1"/>
        <v>-128</v>
      </c>
      <c r="Q20" s="13">
        <f t="shared" si="2"/>
        <v>-1782</v>
      </c>
      <c r="R20" s="5"/>
    </row>
    <row r="21" spans="1:18" x14ac:dyDescent="0.25">
      <c r="A21" s="13">
        <v>17</v>
      </c>
      <c r="B21" s="5" t="s">
        <v>24</v>
      </c>
      <c r="C21" s="5" t="s">
        <v>25</v>
      </c>
      <c r="D21" s="5"/>
      <c r="E21" s="5"/>
      <c r="F21" s="5"/>
      <c r="G21" s="5">
        <v>776</v>
      </c>
      <c r="H21" s="5">
        <v>715</v>
      </c>
      <c r="I21" s="5"/>
      <c r="J21" s="5"/>
      <c r="K21" s="5">
        <v>868</v>
      </c>
      <c r="L21" s="5"/>
      <c r="M21" s="5"/>
      <c r="N21" s="5"/>
      <c r="O21" s="13">
        <f t="shared" si="0"/>
        <v>2359</v>
      </c>
      <c r="P21" s="13">
        <f t="shared" si="1"/>
        <v>-51</v>
      </c>
      <c r="Q21" s="13">
        <f t="shared" si="2"/>
        <v>-1833</v>
      </c>
      <c r="R21" s="5"/>
    </row>
    <row r="22" spans="1:18" x14ac:dyDescent="0.25">
      <c r="A22" s="5">
        <v>18</v>
      </c>
      <c r="B22" s="5" t="s">
        <v>42</v>
      </c>
      <c r="C22" s="5" t="s">
        <v>32</v>
      </c>
      <c r="D22" s="5"/>
      <c r="E22" s="5"/>
      <c r="F22" s="5"/>
      <c r="G22" s="5">
        <v>578</v>
      </c>
      <c r="H22" s="5">
        <v>773</v>
      </c>
      <c r="I22" s="5"/>
      <c r="J22" s="5"/>
      <c r="K22" s="5">
        <v>802</v>
      </c>
      <c r="L22" s="5"/>
      <c r="M22" s="5"/>
      <c r="N22" s="5"/>
      <c r="O22" s="13">
        <f t="shared" si="0"/>
        <v>2153</v>
      </c>
      <c r="P22" s="13">
        <f t="shared" si="1"/>
        <v>-206</v>
      </c>
      <c r="Q22" s="13">
        <f t="shared" si="2"/>
        <v>-2039</v>
      </c>
      <c r="R22" s="5"/>
    </row>
    <row r="23" spans="1:18" x14ac:dyDescent="0.25">
      <c r="A23" s="5">
        <v>19</v>
      </c>
      <c r="B23" s="5" t="s">
        <v>73</v>
      </c>
      <c r="C23" s="5" t="s">
        <v>74</v>
      </c>
      <c r="D23" s="5"/>
      <c r="E23" s="5"/>
      <c r="F23" s="5"/>
      <c r="G23" s="5">
        <v>745</v>
      </c>
      <c r="H23" s="5">
        <v>756</v>
      </c>
      <c r="I23" s="5"/>
      <c r="J23" s="5"/>
      <c r="K23" s="5">
        <v>640</v>
      </c>
      <c r="L23" s="5"/>
      <c r="M23" s="5"/>
      <c r="N23" s="5"/>
      <c r="O23" s="13">
        <f t="shared" si="0"/>
        <v>2141</v>
      </c>
      <c r="P23" s="13">
        <f t="shared" si="1"/>
        <v>-12</v>
      </c>
      <c r="Q23" s="13">
        <f t="shared" si="2"/>
        <v>-2051</v>
      </c>
      <c r="R23" s="5"/>
    </row>
    <row r="24" spans="1:18" x14ac:dyDescent="0.25">
      <c r="A24" s="13">
        <v>20</v>
      </c>
      <c r="B24" s="5" t="s">
        <v>81</v>
      </c>
      <c r="C24" s="5" t="s">
        <v>82</v>
      </c>
      <c r="D24" s="5">
        <v>411</v>
      </c>
      <c r="E24" s="5"/>
      <c r="F24" s="5"/>
      <c r="G24" s="5"/>
      <c r="H24" s="5">
        <v>772</v>
      </c>
      <c r="I24" s="5"/>
      <c r="J24" s="5"/>
      <c r="K24" s="5">
        <v>867</v>
      </c>
      <c r="L24" s="5"/>
      <c r="M24" s="5"/>
      <c r="N24" s="5"/>
      <c r="O24" s="13">
        <f t="shared" si="0"/>
        <v>2050</v>
      </c>
      <c r="P24" s="13">
        <f t="shared" si="1"/>
        <v>-91</v>
      </c>
      <c r="Q24" s="13">
        <f t="shared" si="2"/>
        <v>-2142</v>
      </c>
      <c r="R24" s="5"/>
    </row>
    <row r="25" spans="1:18" x14ac:dyDescent="0.25">
      <c r="A25" s="5">
        <v>21</v>
      </c>
      <c r="B25" s="5" t="s">
        <v>87</v>
      </c>
      <c r="C25" s="5" t="s">
        <v>88</v>
      </c>
      <c r="D25" s="5"/>
      <c r="E25" s="5"/>
      <c r="F25" s="5"/>
      <c r="G25" s="5">
        <v>267</v>
      </c>
      <c r="H25" s="5">
        <v>813</v>
      </c>
      <c r="I25" s="5"/>
      <c r="J25" s="5"/>
      <c r="K25" s="5">
        <v>800</v>
      </c>
      <c r="L25" s="5"/>
      <c r="M25" s="5"/>
      <c r="N25" s="5"/>
      <c r="O25" s="13">
        <f t="shared" si="0"/>
        <v>1880</v>
      </c>
      <c r="P25" s="13">
        <f t="shared" si="1"/>
        <v>-170</v>
      </c>
      <c r="Q25" s="13">
        <f t="shared" si="2"/>
        <v>-2312</v>
      </c>
      <c r="R25" s="5"/>
    </row>
    <row r="26" spans="1:18" x14ac:dyDescent="0.25">
      <c r="A26" s="5">
        <v>22</v>
      </c>
      <c r="B26" s="5" t="s">
        <v>69</v>
      </c>
      <c r="C26" s="5" t="s">
        <v>33</v>
      </c>
      <c r="D26" s="5">
        <v>712</v>
      </c>
      <c r="E26" s="5"/>
      <c r="F26" s="5"/>
      <c r="G26" s="5"/>
      <c r="H26" s="5">
        <v>474</v>
      </c>
      <c r="I26" s="5"/>
      <c r="J26" s="5"/>
      <c r="K26" s="5">
        <v>630</v>
      </c>
      <c r="L26" s="5"/>
      <c r="M26" s="5"/>
      <c r="N26" s="5"/>
      <c r="O26" s="13">
        <f t="shared" si="0"/>
        <v>1816</v>
      </c>
      <c r="P26" s="13">
        <f t="shared" si="1"/>
        <v>-64</v>
      </c>
      <c r="Q26" s="13">
        <f t="shared" si="2"/>
        <v>-2376</v>
      </c>
      <c r="R26" s="5"/>
    </row>
    <row r="27" spans="1:18" x14ac:dyDescent="0.25">
      <c r="A27" s="13">
        <v>23</v>
      </c>
      <c r="B27" s="5" t="s">
        <v>105</v>
      </c>
      <c r="C27" s="5" t="s">
        <v>106</v>
      </c>
      <c r="D27" s="5"/>
      <c r="E27" s="5">
        <v>793</v>
      </c>
      <c r="F27" s="5"/>
      <c r="G27" s="5"/>
      <c r="H27" s="5">
        <v>881</v>
      </c>
      <c r="I27" s="5"/>
      <c r="J27" s="5"/>
      <c r="K27" s="5"/>
      <c r="L27" s="5"/>
      <c r="M27" s="5"/>
      <c r="N27" s="5"/>
      <c r="O27" s="13">
        <f t="shared" si="0"/>
        <v>1674</v>
      </c>
      <c r="P27" s="13">
        <f t="shared" si="1"/>
        <v>-142</v>
      </c>
      <c r="Q27" s="13">
        <f t="shared" si="2"/>
        <v>-2518</v>
      </c>
      <c r="R27" s="5"/>
    </row>
    <row r="28" spans="1:18" x14ac:dyDescent="0.25">
      <c r="A28" s="5">
        <v>24</v>
      </c>
      <c r="B28" s="5" t="s">
        <v>123</v>
      </c>
      <c r="C28" s="5" t="s">
        <v>124</v>
      </c>
      <c r="D28" s="5"/>
      <c r="E28" s="5"/>
      <c r="F28" s="5"/>
      <c r="G28" s="5"/>
      <c r="H28" s="5"/>
      <c r="I28" s="5"/>
      <c r="J28" s="5"/>
      <c r="K28" s="5">
        <v>789</v>
      </c>
      <c r="L28" s="5"/>
      <c r="M28" s="5">
        <v>792</v>
      </c>
      <c r="N28" s="5"/>
      <c r="O28" s="13">
        <f t="shared" si="0"/>
        <v>1581</v>
      </c>
      <c r="P28" s="13">
        <f t="shared" si="1"/>
        <v>-93</v>
      </c>
      <c r="Q28" s="13">
        <f t="shared" si="2"/>
        <v>-2611</v>
      </c>
      <c r="R28" s="5"/>
    </row>
    <row r="29" spans="1:18" x14ac:dyDescent="0.25">
      <c r="A29" s="5">
        <v>25</v>
      </c>
      <c r="B29" s="5" t="s">
        <v>43</v>
      </c>
      <c r="C29" s="5" t="s">
        <v>44</v>
      </c>
      <c r="D29" s="5">
        <v>132</v>
      </c>
      <c r="E29" s="5"/>
      <c r="F29" s="5"/>
      <c r="G29" s="5"/>
      <c r="H29" s="5">
        <v>641</v>
      </c>
      <c r="I29" s="5"/>
      <c r="J29" s="5"/>
      <c r="K29" s="5">
        <v>693</v>
      </c>
      <c r="L29" s="5"/>
      <c r="M29" s="5"/>
      <c r="N29" s="5"/>
      <c r="O29" s="13">
        <f t="shared" si="0"/>
        <v>1466</v>
      </c>
      <c r="P29" s="13">
        <f t="shared" si="1"/>
        <v>-115</v>
      </c>
      <c r="Q29" s="13">
        <f t="shared" si="2"/>
        <v>-2726</v>
      </c>
      <c r="R29" s="5"/>
    </row>
    <row r="30" spans="1:18" x14ac:dyDescent="0.25">
      <c r="A30" s="13">
        <v>26</v>
      </c>
      <c r="B30" s="5" t="s">
        <v>75</v>
      </c>
      <c r="C30" s="5" t="s">
        <v>46</v>
      </c>
      <c r="D30" s="5"/>
      <c r="E30" s="5">
        <v>722</v>
      </c>
      <c r="F30" s="5"/>
      <c r="G30" s="5"/>
      <c r="H30" s="5"/>
      <c r="I30" s="5"/>
      <c r="J30" s="5">
        <v>691</v>
      </c>
      <c r="K30" s="5"/>
      <c r="L30" s="5"/>
      <c r="M30" s="5"/>
      <c r="N30" s="5"/>
      <c r="O30" s="13">
        <f t="shared" si="0"/>
        <v>1413</v>
      </c>
      <c r="P30" s="13">
        <f t="shared" si="1"/>
        <v>-53</v>
      </c>
      <c r="Q30" s="13">
        <f t="shared" si="2"/>
        <v>-2779</v>
      </c>
      <c r="R30" s="5"/>
    </row>
    <row r="31" spans="1:18" x14ac:dyDescent="0.25">
      <c r="A31" s="5">
        <v>27</v>
      </c>
      <c r="B31" s="5" t="s">
        <v>9</v>
      </c>
      <c r="C31" s="5" t="s">
        <v>10</v>
      </c>
      <c r="D31" s="5">
        <v>822</v>
      </c>
      <c r="E31" s="5"/>
      <c r="F31" s="5"/>
      <c r="G31" s="5"/>
      <c r="H31" s="5">
        <v>90</v>
      </c>
      <c r="I31" s="5"/>
      <c r="J31" s="5"/>
      <c r="K31" s="5"/>
      <c r="L31" s="5"/>
      <c r="M31" s="5"/>
      <c r="N31" s="5"/>
      <c r="O31" s="13">
        <f t="shared" si="0"/>
        <v>912</v>
      </c>
      <c r="P31" s="13">
        <f t="shared" si="1"/>
        <v>-501</v>
      </c>
      <c r="Q31" s="13">
        <f t="shared" si="2"/>
        <v>-3280</v>
      </c>
      <c r="R31" s="5"/>
    </row>
    <row r="32" spans="1:18" x14ac:dyDescent="0.25">
      <c r="A32" s="5">
        <v>28</v>
      </c>
      <c r="B32" s="5" t="s">
        <v>22</v>
      </c>
      <c r="C32" s="5" t="s">
        <v>23</v>
      </c>
      <c r="D32" s="5"/>
      <c r="E32" s="5"/>
      <c r="F32" s="5"/>
      <c r="G32" s="5"/>
      <c r="H32" s="5">
        <v>856</v>
      </c>
      <c r="I32" s="5"/>
      <c r="J32" s="5"/>
      <c r="K32" s="5"/>
      <c r="L32" s="5"/>
      <c r="M32" s="5"/>
      <c r="N32" s="5"/>
      <c r="O32" s="13">
        <f t="shared" si="0"/>
        <v>856</v>
      </c>
      <c r="P32" s="13">
        <f t="shared" si="1"/>
        <v>-56</v>
      </c>
      <c r="Q32" s="13">
        <f t="shared" si="2"/>
        <v>-3336</v>
      </c>
      <c r="R32" s="5"/>
    </row>
    <row r="33" spans="1:18" x14ac:dyDescent="0.25">
      <c r="A33" s="13">
        <v>29</v>
      </c>
      <c r="B33" s="5" t="s">
        <v>119</v>
      </c>
      <c r="C33" s="5" t="s">
        <v>56</v>
      </c>
      <c r="D33" s="5"/>
      <c r="E33" s="5"/>
      <c r="F33" s="5">
        <v>747</v>
      </c>
      <c r="G33" s="5"/>
      <c r="H33" s="5"/>
      <c r="I33" s="5"/>
      <c r="J33" s="5"/>
      <c r="K33" s="5"/>
      <c r="L33" s="5"/>
      <c r="M33" s="5"/>
      <c r="N33" s="5"/>
      <c r="O33" s="13">
        <f t="shared" si="0"/>
        <v>747</v>
      </c>
      <c r="P33" s="13">
        <f t="shared" si="1"/>
        <v>-109</v>
      </c>
      <c r="Q33" s="13">
        <f t="shared" si="2"/>
        <v>-3445</v>
      </c>
      <c r="R33" s="5"/>
    </row>
    <row r="34" spans="1:18" x14ac:dyDescent="0.25">
      <c r="A34" s="5">
        <v>30</v>
      </c>
      <c r="B34" s="5" t="s">
        <v>94</v>
      </c>
      <c r="C34" s="5" t="s">
        <v>95</v>
      </c>
      <c r="D34" s="5"/>
      <c r="E34" s="5"/>
      <c r="F34" s="5"/>
      <c r="G34" s="5"/>
      <c r="H34" s="5"/>
      <c r="I34" s="5"/>
      <c r="J34" s="5"/>
      <c r="K34" s="5"/>
      <c r="L34" s="5"/>
      <c r="M34" s="5">
        <v>714</v>
      </c>
      <c r="N34" s="5"/>
      <c r="O34" s="13">
        <f t="shared" si="0"/>
        <v>714</v>
      </c>
      <c r="P34" s="13">
        <f t="shared" si="1"/>
        <v>-33</v>
      </c>
      <c r="Q34" s="13">
        <f t="shared" si="2"/>
        <v>-3478</v>
      </c>
      <c r="R34" s="5"/>
    </row>
    <row r="35" spans="1:18" x14ac:dyDescent="0.25">
      <c r="A35" s="5">
        <v>31</v>
      </c>
      <c r="B35" s="5" t="s">
        <v>61</v>
      </c>
      <c r="C35" s="5" t="s">
        <v>62</v>
      </c>
      <c r="D35" s="5"/>
      <c r="E35" s="5"/>
      <c r="F35" s="5"/>
      <c r="G35" s="5"/>
      <c r="H35" s="5"/>
      <c r="I35" s="5"/>
      <c r="J35" s="5"/>
      <c r="K35" s="5"/>
      <c r="L35" s="5"/>
      <c r="M35" s="5">
        <v>581</v>
      </c>
      <c r="N35" s="5"/>
      <c r="O35" s="13">
        <f t="shared" si="0"/>
        <v>581</v>
      </c>
      <c r="P35" s="13">
        <f t="shared" si="1"/>
        <v>-133</v>
      </c>
      <c r="Q35" s="13">
        <f t="shared" si="2"/>
        <v>-3611</v>
      </c>
      <c r="R35" s="5"/>
    </row>
    <row r="36" spans="1:18" x14ac:dyDescent="0.25">
      <c r="A36" s="13">
        <v>32</v>
      </c>
      <c r="B36" s="5" t="s">
        <v>51</v>
      </c>
      <c r="C36" s="5" t="s">
        <v>23</v>
      </c>
      <c r="D36" s="5"/>
      <c r="E36" s="5"/>
      <c r="F36" s="5"/>
      <c r="G36" s="5"/>
      <c r="H36" s="5"/>
      <c r="I36" s="5">
        <v>857</v>
      </c>
      <c r="J36" s="5"/>
      <c r="K36" s="5"/>
      <c r="L36" s="5"/>
      <c r="M36" s="5"/>
      <c r="N36" s="5"/>
      <c r="O36" s="13">
        <f t="shared" si="0"/>
        <v>857</v>
      </c>
      <c r="P36" s="13">
        <f t="shared" si="1"/>
        <v>276</v>
      </c>
      <c r="Q36" s="13">
        <f t="shared" si="2"/>
        <v>-3335</v>
      </c>
      <c r="R36" s="5"/>
    </row>
    <row r="37" spans="1:18" x14ac:dyDescent="0.25">
      <c r="A37" s="5">
        <v>33</v>
      </c>
      <c r="B37" s="5" t="s">
        <v>112</v>
      </c>
      <c r="C37" s="5" t="s">
        <v>113</v>
      </c>
      <c r="D37" s="5"/>
      <c r="E37" s="5"/>
      <c r="F37" s="5"/>
      <c r="G37" s="5"/>
      <c r="H37" s="5"/>
      <c r="I37" s="5">
        <v>793</v>
      </c>
      <c r="J37" s="5"/>
      <c r="K37" s="5"/>
      <c r="L37" s="5">
        <v>835</v>
      </c>
      <c r="M37" s="5"/>
      <c r="N37" s="5"/>
      <c r="O37" s="13">
        <f t="shared" ref="O37:O68" si="3">SUM(D37:N37)</f>
        <v>1628</v>
      </c>
      <c r="P37" s="13">
        <f t="shared" si="1"/>
        <v>771</v>
      </c>
      <c r="Q37" s="13">
        <f t="shared" si="2"/>
        <v>-2564</v>
      </c>
      <c r="R37" s="5"/>
    </row>
    <row r="38" spans="1:18" x14ac:dyDescent="0.25">
      <c r="A38" s="5">
        <v>34</v>
      </c>
      <c r="B38" s="5" t="s">
        <v>92</v>
      </c>
      <c r="C38" s="5" t="s">
        <v>55</v>
      </c>
      <c r="D38" s="5"/>
      <c r="E38" s="5"/>
      <c r="F38" s="5"/>
      <c r="G38" s="5"/>
      <c r="H38" s="5"/>
      <c r="I38" s="5"/>
      <c r="J38" s="5"/>
      <c r="K38" s="5">
        <v>549</v>
      </c>
      <c r="L38" s="5"/>
      <c r="M38" s="5"/>
      <c r="N38" s="5"/>
      <c r="O38" s="13">
        <f t="shared" si="3"/>
        <v>549</v>
      </c>
      <c r="P38" s="13">
        <f t="shared" si="1"/>
        <v>-1079</v>
      </c>
      <c r="Q38" s="13">
        <f t="shared" si="2"/>
        <v>-3643</v>
      </c>
      <c r="R38" s="5"/>
    </row>
    <row r="39" spans="1:18" x14ac:dyDescent="0.25">
      <c r="A39" s="13">
        <v>35</v>
      </c>
      <c r="B39" s="5" t="s">
        <v>114</v>
      </c>
      <c r="C39" s="5" t="s">
        <v>115</v>
      </c>
      <c r="D39" s="5"/>
      <c r="E39" s="5"/>
      <c r="F39" s="5"/>
      <c r="G39" s="5"/>
      <c r="H39" s="5"/>
      <c r="I39" s="5">
        <v>704</v>
      </c>
      <c r="J39" s="5"/>
      <c r="K39" s="5"/>
      <c r="L39" s="5"/>
      <c r="M39" s="5"/>
      <c r="N39" s="5"/>
      <c r="O39" s="13">
        <f t="shared" si="3"/>
        <v>704</v>
      </c>
      <c r="P39" s="13">
        <f t="shared" si="1"/>
        <v>155</v>
      </c>
      <c r="Q39" s="13">
        <f t="shared" si="2"/>
        <v>-3488</v>
      </c>
      <c r="R39" s="5"/>
    </row>
    <row r="40" spans="1:18" x14ac:dyDescent="0.25">
      <c r="A40" s="5">
        <v>36</v>
      </c>
      <c r="B40" s="5" t="s">
        <v>125</v>
      </c>
      <c r="C40" s="5" t="s">
        <v>14</v>
      </c>
      <c r="D40" s="5"/>
      <c r="E40" s="5"/>
      <c r="F40" s="5"/>
      <c r="G40" s="5"/>
      <c r="H40" s="5"/>
      <c r="I40" s="5"/>
      <c r="J40" s="5"/>
      <c r="K40" s="5"/>
      <c r="L40" s="5"/>
      <c r="M40" s="5">
        <v>501</v>
      </c>
      <c r="N40" s="5"/>
      <c r="O40" s="13">
        <f t="shared" si="3"/>
        <v>501</v>
      </c>
      <c r="P40" s="13">
        <f t="shared" si="1"/>
        <v>-203</v>
      </c>
      <c r="Q40" s="13">
        <f t="shared" si="2"/>
        <v>-3691</v>
      </c>
      <c r="R40" s="5"/>
    </row>
    <row r="41" spans="1:18" x14ac:dyDescent="0.25">
      <c r="A41" s="5">
        <v>37</v>
      </c>
      <c r="B41" s="5" t="s">
        <v>120</v>
      </c>
      <c r="C41" s="5" t="s">
        <v>23</v>
      </c>
      <c r="D41" s="5"/>
      <c r="E41" s="5"/>
      <c r="F41" s="5">
        <v>430</v>
      </c>
      <c r="G41" s="5"/>
      <c r="H41" s="5"/>
      <c r="I41" s="5"/>
      <c r="J41" s="5"/>
      <c r="K41" s="5"/>
      <c r="L41" s="5"/>
      <c r="M41" s="5"/>
      <c r="N41" s="5"/>
      <c r="O41" s="13">
        <f t="shared" si="3"/>
        <v>430</v>
      </c>
      <c r="P41" s="13">
        <f t="shared" si="1"/>
        <v>-71</v>
      </c>
      <c r="Q41" s="13">
        <f t="shared" si="2"/>
        <v>-3762</v>
      </c>
      <c r="R41" s="5"/>
    </row>
    <row r="42" spans="1:18" x14ac:dyDescent="0.25">
      <c r="A42" s="13">
        <v>38</v>
      </c>
      <c r="B42" s="5" t="s">
        <v>57</v>
      </c>
      <c r="C42" s="5" t="s">
        <v>58</v>
      </c>
      <c r="D42" s="5"/>
      <c r="E42" s="5"/>
      <c r="F42" s="5"/>
      <c r="G42" s="5"/>
      <c r="H42" s="5"/>
      <c r="I42" s="5"/>
      <c r="J42" s="5">
        <v>354</v>
      </c>
      <c r="K42" s="5"/>
      <c r="L42" s="5"/>
      <c r="M42" s="5"/>
      <c r="N42" s="5"/>
      <c r="O42" s="13">
        <f t="shared" si="3"/>
        <v>354</v>
      </c>
      <c r="P42" s="13">
        <f t="shared" si="1"/>
        <v>-76</v>
      </c>
      <c r="Q42" s="13">
        <f t="shared" si="2"/>
        <v>-3838</v>
      </c>
      <c r="R42" s="5"/>
    </row>
    <row r="43" spans="1:18" x14ac:dyDescent="0.25">
      <c r="A43" s="5">
        <v>39</v>
      </c>
      <c r="B43" s="13" t="s">
        <v>117</v>
      </c>
      <c r="C43" s="5" t="s">
        <v>118</v>
      </c>
      <c r="D43" s="5"/>
      <c r="E43" s="5"/>
      <c r="F43" s="5"/>
      <c r="G43" s="5"/>
      <c r="H43" s="5"/>
      <c r="I43" s="5">
        <v>645</v>
      </c>
      <c r="J43" s="5"/>
      <c r="K43" s="5"/>
      <c r="L43" s="5"/>
      <c r="M43" s="5"/>
      <c r="N43" s="5"/>
      <c r="O43" s="13">
        <f t="shared" si="3"/>
        <v>645</v>
      </c>
      <c r="P43" s="13">
        <f t="shared" si="1"/>
        <v>291</v>
      </c>
      <c r="Q43" s="13">
        <f t="shared" si="2"/>
        <v>-3547</v>
      </c>
      <c r="R43" s="5"/>
    </row>
    <row r="44" spans="1:18" x14ac:dyDescent="0.25">
      <c r="A44" s="5">
        <v>40</v>
      </c>
      <c r="B44" s="5" t="s">
        <v>110</v>
      </c>
      <c r="C44" s="5" t="s">
        <v>111</v>
      </c>
      <c r="D44" s="5"/>
      <c r="E44" s="5"/>
      <c r="F44" s="5"/>
      <c r="G44" s="5"/>
      <c r="H44" s="5"/>
      <c r="I44" s="5">
        <v>377</v>
      </c>
      <c r="J44" s="5"/>
      <c r="K44" s="5"/>
      <c r="L44" s="5"/>
      <c r="M44" s="5"/>
      <c r="N44" s="5"/>
      <c r="O44" s="13">
        <f t="shared" si="3"/>
        <v>377</v>
      </c>
      <c r="P44" s="13">
        <f t="shared" si="1"/>
        <v>-268</v>
      </c>
      <c r="Q44" s="13">
        <f t="shared" si="2"/>
        <v>-3815</v>
      </c>
      <c r="R44" s="5"/>
    </row>
    <row r="45" spans="1:18" x14ac:dyDescent="0.25">
      <c r="A45" s="13">
        <v>41</v>
      </c>
      <c r="B45" s="5" t="s">
        <v>121</v>
      </c>
      <c r="C45" s="5" t="s">
        <v>122</v>
      </c>
      <c r="D45" s="5"/>
      <c r="E45" s="5"/>
      <c r="F45" s="5">
        <v>108</v>
      </c>
      <c r="G45" s="5"/>
      <c r="H45" s="5"/>
      <c r="I45" s="5"/>
      <c r="J45" s="5"/>
      <c r="K45" s="5"/>
      <c r="L45" s="5"/>
      <c r="M45" s="5"/>
      <c r="N45" s="5"/>
      <c r="O45" s="13">
        <f t="shared" si="3"/>
        <v>108</v>
      </c>
      <c r="P45" s="13">
        <f t="shared" si="1"/>
        <v>-269</v>
      </c>
      <c r="Q45" s="13">
        <f t="shared" si="2"/>
        <v>-4084</v>
      </c>
      <c r="R45" s="5"/>
    </row>
    <row r="46" spans="1:18" x14ac:dyDescent="0.25">
      <c r="A46" s="5">
        <v>42</v>
      </c>
      <c r="B46" s="5" t="s">
        <v>116</v>
      </c>
      <c r="C46" s="5" t="s">
        <v>23</v>
      </c>
      <c r="D46" s="5"/>
      <c r="E46" s="5"/>
      <c r="F46" s="5"/>
      <c r="G46" s="5"/>
      <c r="H46" s="5"/>
      <c r="I46" s="5">
        <v>621</v>
      </c>
      <c r="J46" s="5"/>
      <c r="K46" s="5"/>
      <c r="L46" s="5"/>
      <c r="M46" s="5"/>
      <c r="N46" s="5"/>
      <c r="O46" s="13">
        <f t="shared" si="3"/>
        <v>621</v>
      </c>
      <c r="P46" s="13">
        <f t="shared" si="1"/>
        <v>513</v>
      </c>
      <c r="Q46" s="13">
        <f t="shared" si="2"/>
        <v>-3571</v>
      </c>
      <c r="R46" s="5"/>
    </row>
    <row r="47" spans="1:18" x14ac:dyDescent="0.25">
      <c r="A47" s="5">
        <v>43</v>
      </c>
      <c r="B47" s="5" t="s">
        <v>60</v>
      </c>
      <c r="C47" s="5" t="s">
        <v>56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13">
        <f t="shared" si="3"/>
        <v>0</v>
      </c>
      <c r="P47" s="13">
        <f t="shared" si="1"/>
        <v>-621</v>
      </c>
      <c r="Q47" s="13">
        <f t="shared" si="2"/>
        <v>-4192</v>
      </c>
      <c r="R47" s="5"/>
    </row>
    <row r="48" spans="1:18" x14ac:dyDescent="0.25">
      <c r="A48" s="13">
        <v>44</v>
      </c>
      <c r="B48" s="5" t="s">
        <v>47</v>
      </c>
      <c r="C48" s="5" t="s">
        <v>48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13">
        <f t="shared" si="3"/>
        <v>0</v>
      </c>
      <c r="P48" s="13">
        <f t="shared" si="1"/>
        <v>0</v>
      </c>
      <c r="Q48" s="13">
        <f t="shared" si="2"/>
        <v>-4192</v>
      </c>
      <c r="R48" s="5"/>
    </row>
    <row r="49" spans="1:18" x14ac:dyDescent="0.25">
      <c r="A49" s="5">
        <v>45</v>
      </c>
      <c r="B49" s="5" t="s">
        <v>78</v>
      </c>
      <c r="C49" s="5" t="s">
        <v>37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13">
        <f t="shared" si="3"/>
        <v>0</v>
      </c>
      <c r="P49" s="13">
        <f t="shared" si="1"/>
        <v>0</v>
      </c>
      <c r="Q49" s="13">
        <f t="shared" si="2"/>
        <v>-4192</v>
      </c>
      <c r="R49" s="5"/>
    </row>
    <row r="50" spans="1:18" x14ac:dyDescent="0.25">
      <c r="A50" s="5">
        <v>46</v>
      </c>
      <c r="B50" s="5" t="s">
        <v>53</v>
      </c>
      <c r="C50" s="5" t="s">
        <v>54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13">
        <f t="shared" si="3"/>
        <v>0</v>
      </c>
      <c r="P50" s="13">
        <f t="shared" si="1"/>
        <v>0</v>
      </c>
      <c r="Q50" s="13">
        <f t="shared" si="2"/>
        <v>-4192</v>
      </c>
      <c r="R50" s="5"/>
    </row>
    <row r="51" spans="1:18" x14ac:dyDescent="0.25">
      <c r="A51" s="13">
        <v>47</v>
      </c>
      <c r="B51" s="5" t="s">
        <v>89</v>
      </c>
      <c r="C51" s="5" t="s">
        <v>27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13">
        <f t="shared" si="3"/>
        <v>0</v>
      </c>
      <c r="P51" s="13">
        <f t="shared" si="1"/>
        <v>0</v>
      </c>
      <c r="Q51" s="13">
        <f t="shared" si="2"/>
        <v>-4192</v>
      </c>
      <c r="R51" s="5"/>
    </row>
    <row r="52" spans="1:18" x14ac:dyDescent="0.25">
      <c r="A52" s="5">
        <v>48</v>
      </c>
      <c r="B52" s="5" t="s">
        <v>77</v>
      </c>
      <c r="C52" s="5" t="s">
        <v>76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13">
        <f t="shared" si="3"/>
        <v>0</v>
      </c>
      <c r="P52" s="13">
        <f t="shared" si="1"/>
        <v>0</v>
      </c>
      <c r="Q52" s="13">
        <f t="shared" si="2"/>
        <v>-4192</v>
      </c>
      <c r="R52" s="5"/>
    </row>
    <row r="53" spans="1:18" x14ac:dyDescent="0.25">
      <c r="A53" s="5">
        <v>49</v>
      </c>
      <c r="B53" s="5" t="s">
        <v>35</v>
      </c>
      <c r="C53" s="5" t="s">
        <v>36</v>
      </c>
      <c r="D53" s="5"/>
      <c r="E53" s="5"/>
      <c r="F53" s="5"/>
      <c r="G53" s="5"/>
      <c r="H53" s="5"/>
      <c r="I53" s="5">
        <v>637</v>
      </c>
      <c r="J53" s="5"/>
      <c r="K53" s="5"/>
      <c r="L53" s="5"/>
      <c r="M53" s="5"/>
      <c r="N53" s="5"/>
      <c r="O53" s="13">
        <f t="shared" si="3"/>
        <v>637</v>
      </c>
      <c r="P53" s="13">
        <f>O53-O52</f>
        <v>637</v>
      </c>
      <c r="Q53" s="13">
        <f t="shared" si="2"/>
        <v>-3555</v>
      </c>
      <c r="R53" s="5"/>
    </row>
    <row r="54" spans="1:18" x14ac:dyDescent="0.25">
      <c r="A54" s="13">
        <v>50</v>
      </c>
      <c r="B54" s="5" t="s">
        <v>38</v>
      </c>
      <c r="C54" s="5" t="s">
        <v>39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13">
        <f t="shared" si="3"/>
        <v>0</v>
      </c>
      <c r="P54" s="13">
        <f t="shared" ref="P54:P55" si="4">O54-O53</f>
        <v>-637</v>
      </c>
      <c r="Q54" s="13">
        <f t="shared" si="2"/>
        <v>-4192</v>
      </c>
      <c r="R54" s="5"/>
    </row>
    <row r="55" spans="1:18" x14ac:dyDescent="0.25">
      <c r="A55" s="13"/>
      <c r="B55" s="5" t="s">
        <v>127</v>
      </c>
      <c r="C55" s="5" t="s">
        <v>128</v>
      </c>
      <c r="D55" s="5"/>
      <c r="E55" s="5"/>
      <c r="F55" s="5"/>
      <c r="G55" s="5"/>
      <c r="H55" s="5"/>
      <c r="I55" s="5">
        <v>236</v>
      </c>
      <c r="J55" s="5"/>
      <c r="K55" s="5"/>
      <c r="L55" s="5"/>
      <c r="M55" s="5"/>
      <c r="N55" s="5"/>
      <c r="O55" s="13">
        <f t="shared" si="3"/>
        <v>236</v>
      </c>
      <c r="P55" s="13">
        <f t="shared" si="4"/>
        <v>236</v>
      </c>
      <c r="Q55" s="13">
        <f t="shared" si="2"/>
        <v>-3956</v>
      </c>
      <c r="R55" s="5"/>
    </row>
    <row r="56" spans="1:18" x14ac:dyDescent="0.25">
      <c r="A56" s="5">
        <v>51</v>
      </c>
      <c r="B56" s="5" t="s">
        <v>79</v>
      </c>
      <c r="C56" s="5" t="s">
        <v>80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13">
        <f t="shared" si="3"/>
        <v>0</v>
      </c>
      <c r="P56" s="13">
        <f>O56-O54</f>
        <v>0</v>
      </c>
      <c r="Q56" s="13">
        <f t="shared" si="2"/>
        <v>-4192</v>
      </c>
      <c r="R56" s="5"/>
    </row>
  </sheetData>
  <sheetProtection sheet="1" objects="1" scenarios="1"/>
  <sortState xmlns:xlrd2="http://schemas.microsoft.com/office/spreadsheetml/2017/richdata2" ref="B5:O56">
    <sortCondition descending="1" ref="O5:O56"/>
  </sortState>
  <mergeCells count="10">
    <mergeCell ref="B4:C4"/>
    <mergeCell ref="P3:Q3"/>
    <mergeCell ref="D3:D4"/>
    <mergeCell ref="F3:F4"/>
    <mergeCell ref="G2:G4"/>
    <mergeCell ref="H2:H4"/>
    <mergeCell ref="M2:M4"/>
    <mergeCell ref="N2:N4"/>
    <mergeCell ref="E3:E4"/>
    <mergeCell ref="K3:K4"/>
  </mergeCells>
  <printOptions horizontalCentered="1" verticalCentered="1"/>
  <pageMargins left="0.31496062992125984" right="0.31496062992125984" top="0.35433070866141736" bottom="0.35433070866141736" header="0.11811023622047245" footer="0.19685039370078741"/>
  <pageSetup paperSize="9" scale="57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56"/>
  <sheetViews>
    <sheetView topLeftCell="A9" zoomScale="70" zoomScaleNormal="70" workbookViewId="0">
      <pane xSplit="3" topLeftCell="D1" activePane="topRight" state="frozen"/>
      <selection pane="topRight" activeCell="L35" sqref="L35"/>
    </sheetView>
  </sheetViews>
  <sheetFormatPr defaultColWidth="9.109375" defaultRowHeight="13.8" x14ac:dyDescent="0.25"/>
  <cols>
    <col min="1" max="1" width="10.109375" style="29" bestFit="1" customWidth="1"/>
    <col min="2" max="2" width="16.5546875" style="29" bestFit="1" customWidth="1"/>
    <col min="3" max="17" width="14.6640625" style="29" customWidth="1"/>
    <col min="18" max="18" width="9.109375" style="29"/>
    <col min="19" max="16384" width="9.109375" style="20"/>
  </cols>
  <sheetData>
    <row r="1" spans="1:18" ht="21" x14ac:dyDescent="0.4">
      <c r="A1" s="18"/>
      <c r="B1" s="18"/>
      <c r="C1" s="18"/>
      <c r="D1" s="19" t="s">
        <v>83</v>
      </c>
      <c r="E1" s="19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s="25" customFormat="1" ht="15" customHeight="1" x14ac:dyDescent="0.25">
      <c r="A2" s="21"/>
      <c r="B2" s="21"/>
      <c r="C2" s="21"/>
      <c r="D2" s="6"/>
      <c r="E2" s="6"/>
      <c r="F2" s="6"/>
      <c r="G2" s="37" t="s">
        <v>101</v>
      </c>
      <c r="H2" s="37" t="s">
        <v>64</v>
      </c>
      <c r="I2" s="30"/>
      <c r="J2" s="30"/>
      <c r="K2" s="30"/>
      <c r="L2" s="30"/>
      <c r="M2" s="37" t="s">
        <v>98</v>
      </c>
      <c r="N2" s="37" t="s">
        <v>65</v>
      </c>
      <c r="O2" s="22" t="s">
        <v>63</v>
      </c>
      <c r="P2" s="23"/>
      <c r="Q2" s="23"/>
      <c r="R2" s="24"/>
    </row>
    <row r="3" spans="1:18" s="25" customFormat="1" ht="14.4" x14ac:dyDescent="0.3">
      <c r="A3" s="21"/>
      <c r="B3" s="21"/>
      <c r="C3" s="21"/>
      <c r="D3" s="35" t="s">
        <v>1</v>
      </c>
      <c r="E3" s="40" t="s">
        <v>99</v>
      </c>
      <c r="F3" s="35" t="s">
        <v>100</v>
      </c>
      <c r="G3" s="38"/>
      <c r="H3" s="38"/>
      <c r="I3" s="30" t="s">
        <v>4</v>
      </c>
      <c r="J3" s="30" t="s">
        <v>102</v>
      </c>
      <c r="K3" s="37" t="s">
        <v>59</v>
      </c>
      <c r="L3" s="30" t="s">
        <v>103</v>
      </c>
      <c r="M3" s="38"/>
      <c r="N3" s="38"/>
      <c r="O3" s="21"/>
      <c r="P3" s="43" t="s">
        <v>8</v>
      </c>
      <c r="Q3" s="44"/>
      <c r="R3" s="21"/>
    </row>
    <row r="4" spans="1:18" s="25" customFormat="1" ht="15" thickBot="1" x14ac:dyDescent="0.3">
      <c r="A4" s="26" t="s">
        <v>2</v>
      </c>
      <c r="B4" s="45" t="s">
        <v>0</v>
      </c>
      <c r="C4" s="45"/>
      <c r="D4" s="36"/>
      <c r="E4" s="41"/>
      <c r="F4" s="36"/>
      <c r="G4" s="39"/>
      <c r="H4" s="39"/>
      <c r="I4" s="31"/>
      <c r="J4" s="31"/>
      <c r="K4" s="42"/>
      <c r="L4" s="31"/>
      <c r="M4" s="39"/>
      <c r="N4" s="39"/>
      <c r="O4" s="26" t="s">
        <v>5</v>
      </c>
      <c r="P4" s="27" t="s">
        <v>6</v>
      </c>
      <c r="Q4" s="26" t="s">
        <v>7</v>
      </c>
      <c r="R4" s="26"/>
    </row>
    <row r="5" spans="1:18" s="12" customFormat="1" ht="15" x14ac:dyDescent="0.25">
      <c r="A5" s="10">
        <v>1</v>
      </c>
      <c r="B5" s="28" t="s">
        <v>28</v>
      </c>
      <c r="C5" s="28" t="s">
        <v>29</v>
      </c>
      <c r="D5" s="28">
        <v>281</v>
      </c>
      <c r="E5" s="28"/>
      <c r="F5" s="28"/>
      <c r="G5" s="28">
        <v>413</v>
      </c>
      <c r="H5" s="28">
        <v>415</v>
      </c>
      <c r="I5" s="28"/>
      <c r="J5" s="28"/>
      <c r="K5" s="28">
        <v>501</v>
      </c>
      <c r="L5" s="28"/>
      <c r="M5" s="28">
        <v>496</v>
      </c>
      <c r="N5" s="28"/>
      <c r="O5" s="28">
        <f>SUM(G5,H5,K5,M5)</f>
        <v>1825</v>
      </c>
      <c r="P5" s="11"/>
      <c r="Q5" s="11"/>
      <c r="R5" s="11"/>
    </row>
    <row r="6" spans="1:18" x14ac:dyDescent="0.25">
      <c r="A6" s="13">
        <v>2</v>
      </c>
      <c r="B6" s="17" t="s">
        <v>70</v>
      </c>
      <c r="C6" s="17" t="s">
        <v>66</v>
      </c>
      <c r="D6" s="17">
        <v>432</v>
      </c>
      <c r="E6" s="17"/>
      <c r="F6" s="17"/>
      <c r="G6" s="17"/>
      <c r="H6" s="17">
        <v>411</v>
      </c>
      <c r="I6" s="17"/>
      <c r="J6" s="17">
        <v>432</v>
      </c>
      <c r="K6" s="17">
        <v>461</v>
      </c>
      <c r="L6" s="17"/>
      <c r="M6" s="17">
        <v>387</v>
      </c>
      <c r="N6" s="17"/>
      <c r="O6" s="17">
        <f>SUM(D6,H6,J6,K6)</f>
        <v>1736</v>
      </c>
      <c r="P6" s="17">
        <f>O6-O5</f>
        <v>-89</v>
      </c>
      <c r="Q6" s="17">
        <f>O6-$O$5</f>
        <v>-89</v>
      </c>
      <c r="R6" s="17"/>
    </row>
    <row r="7" spans="1:18" x14ac:dyDescent="0.25">
      <c r="A7" s="17">
        <v>3</v>
      </c>
      <c r="B7" s="13" t="s">
        <v>20</v>
      </c>
      <c r="C7" s="13" t="s">
        <v>21</v>
      </c>
      <c r="D7" s="17">
        <v>479</v>
      </c>
      <c r="E7" s="17"/>
      <c r="F7" s="17"/>
      <c r="G7" s="17">
        <v>291</v>
      </c>
      <c r="H7" s="17">
        <v>399</v>
      </c>
      <c r="I7" s="17"/>
      <c r="J7" s="17"/>
      <c r="K7" s="17">
        <v>423</v>
      </c>
      <c r="L7" s="17"/>
      <c r="M7" s="17">
        <v>317</v>
      </c>
      <c r="N7" s="17"/>
      <c r="O7" s="17">
        <f>SUM(D7,H7,K7,M7)</f>
        <v>1618</v>
      </c>
      <c r="P7" s="17">
        <f>O7-O6</f>
        <v>-118</v>
      </c>
      <c r="Q7" s="17">
        <f>O7-$O$5</f>
        <v>-207</v>
      </c>
      <c r="R7" s="17"/>
    </row>
    <row r="8" spans="1:18" x14ac:dyDescent="0.25">
      <c r="A8" s="17">
        <v>4</v>
      </c>
      <c r="B8" s="17" t="s">
        <v>40</v>
      </c>
      <c r="C8" s="17" t="s">
        <v>41</v>
      </c>
      <c r="D8" s="17"/>
      <c r="E8" s="17">
        <v>390</v>
      </c>
      <c r="F8" s="17"/>
      <c r="G8" s="17"/>
      <c r="H8" s="17">
        <v>368</v>
      </c>
      <c r="I8" s="17"/>
      <c r="J8" s="17">
        <v>419</v>
      </c>
      <c r="K8" s="17">
        <v>414</v>
      </c>
      <c r="L8" s="17"/>
      <c r="M8" s="17"/>
      <c r="N8" s="17"/>
      <c r="O8" s="17">
        <f>SUM(D8:N8)</f>
        <v>1591</v>
      </c>
      <c r="P8" s="17">
        <f t="shared" ref="P8:P33" si="0">O8-O7</f>
        <v>-27</v>
      </c>
      <c r="Q8" s="17">
        <f t="shared" ref="Q8:Q33" si="1">O8-$O$5</f>
        <v>-234</v>
      </c>
      <c r="R8" s="17"/>
    </row>
    <row r="9" spans="1:18" x14ac:dyDescent="0.25">
      <c r="A9" s="17">
        <v>5</v>
      </c>
      <c r="B9" s="17" t="s">
        <v>67</v>
      </c>
      <c r="C9" s="17" t="s">
        <v>68</v>
      </c>
      <c r="D9" s="17">
        <v>477</v>
      </c>
      <c r="E9" s="17"/>
      <c r="F9" s="17"/>
      <c r="G9" s="17"/>
      <c r="H9" s="17">
        <v>456</v>
      </c>
      <c r="I9" s="17"/>
      <c r="J9" s="17"/>
      <c r="K9" s="17">
        <v>436</v>
      </c>
      <c r="L9" s="17"/>
      <c r="M9" s="17"/>
      <c r="N9" s="17"/>
      <c r="O9" s="17">
        <f>SUM(D9:N9)</f>
        <v>1369</v>
      </c>
      <c r="P9" s="17">
        <f t="shared" si="0"/>
        <v>-222</v>
      </c>
      <c r="Q9" s="17">
        <f t="shared" si="1"/>
        <v>-456</v>
      </c>
      <c r="R9" s="17"/>
    </row>
    <row r="10" spans="1:18" x14ac:dyDescent="0.25">
      <c r="A10" s="17">
        <v>6</v>
      </c>
      <c r="B10" s="17" t="s">
        <v>15</v>
      </c>
      <c r="C10" s="17" t="s">
        <v>16</v>
      </c>
      <c r="D10" s="17"/>
      <c r="E10" s="17"/>
      <c r="F10" s="17"/>
      <c r="G10" s="17">
        <v>439</v>
      </c>
      <c r="H10" s="17">
        <v>446</v>
      </c>
      <c r="I10" s="17"/>
      <c r="J10" s="17"/>
      <c r="K10" s="17">
        <v>451</v>
      </c>
      <c r="L10" s="17"/>
      <c r="M10" s="17"/>
      <c r="N10" s="17"/>
      <c r="O10" s="17">
        <f>SUM(D10:N10)</f>
        <v>1336</v>
      </c>
      <c r="P10" s="17">
        <f t="shared" ref="P10:P11" si="2">O10-O9</f>
        <v>-33</v>
      </c>
      <c r="Q10" s="17">
        <f t="shared" ref="Q10:Q11" si="3">O10-$O$5</f>
        <v>-489</v>
      </c>
      <c r="R10" s="17"/>
    </row>
    <row r="11" spans="1:18" ht="15" x14ac:dyDescent="0.25">
      <c r="A11" s="17">
        <v>7</v>
      </c>
      <c r="B11" s="15" t="s">
        <v>11</v>
      </c>
      <c r="C11" s="15" t="s">
        <v>12</v>
      </c>
      <c r="D11" s="15">
        <v>321</v>
      </c>
      <c r="E11" s="15">
        <v>327</v>
      </c>
      <c r="F11" s="15"/>
      <c r="G11" s="15"/>
      <c r="H11" s="15">
        <v>321</v>
      </c>
      <c r="I11" s="15"/>
      <c r="J11" s="15">
        <v>352</v>
      </c>
      <c r="K11" s="15">
        <v>285</v>
      </c>
      <c r="L11" s="15"/>
      <c r="M11" s="15"/>
      <c r="N11" s="15"/>
      <c r="O11" s="17">
        <f>SUM(D11,E11,H11,J11)</f>
        <v>1321</v>
      </c>
      <c r="P11" s="17">
        <f t="shared" si="2"/>
        <v>-15</v>
      </c>
      <c r="Q11" s="17">
        <f t="shared" si="3"/>
        <v>-504</v>
      </c>
      <c r="R11" s="17"/>
    </row>
    <row r="12" spans="1:18" x14ac:dyDescent="0.25">
      <c r="A12" s="13">
        <v>8</v>
      </c>
      <c r="B12" s="17" t="s">
        <v>26</v>
      </c>
      <c r="C12" s="17" t="s">
        <v>27</v>
      </c>
      <c r="D12" s="17"/>
      <c r="E12" s="17"/>
      <c r="F12" s="17"/>
      <c r="G12" s="17">
        <v>421</v>
      </c>
      <c r="H12" s="17">
        <v>405</v>
      </c>
      <c r="I12" s="17"/>
      <c r="J12" s="17"/>
      <c r="K12" s="17">
        <v>485</v>
      </c>
      <c r="L12" s="17"/>
      <c r="M12" s="17"/>
      <c r="N12" s="17"/>
      <c r="O12" s="17">
        <f t="shared" ref="O12:O46" si="4">SUM(D12:N12)</f>
        <v>1311</v>
      </c>
      <c r="P12" s="17">
        <f t="shared" si="0"/>
        <v>-10</v>
      </c>
      <c r="Q12" s="17">
        <f t="shared" si="1"/>
        <v>-514</v>
      </c>
      <c r="R12" s="17"/>
    </row>
    <row r="13" spans="1:18" x14ac:dyDescent="0.25">
      <c r="A13" s="17">
        <v>9</v>
      </c>
      <c r="B13" s="17" t="s">
        <v>71</v>
      </c>
      <c r="C13" s="17" t="s">
        <v>72</v>
      </c>
      <c r="D13" s="17"/>
      <c r="E13" s="17"/>
      <c r="F13" s="17"/>
      <c r="G13" s="17">
        <v>429</v>
      </c>
      <c r="H13" s="17">
        <v>430</v>
      </c>
      <c r="I13" s="17"/>
      <c r="J13" s="17"/>
      <c r="K13" s="17">
        <v>441</v>
      </c>
      <c r="L13" s="17"/>
      <c r="M13" s="17"/>
      <c r="N13" s="17"/>
      <c r="O13" s="17">
        <f t="shared" si="4"/>
        <v>1300</v>
      </c>
      <c r="P13" s="17">
        <f t="shared" si="0"/>
        <v>-11</v>
      </c>
      <c r="Q13" s="17">
        <f t="shared" si="1"/>
        <v>-525</v>
      </c>
      <c r="R13" s="17"/>
    </row>
    <row r="14" spans="1:18" x14ac:dyDescent="0.25">
      <c r="A14" s="17">
        <v>10</v>
      </c>
      <c r="B14" s="5" t="s">
        <v>81</v>
      </c>
      <c r="C14" s="5" t="s">
        <v>82</v>
      </c>
      <c r="D14" s="17">
        <v>411</v>
      </c>
      <c r="E14" s="17"/>
      <c r="F14" s="17"/>
      <c r="G14" s="17"/>
      <c r="H14" s="17">
        <v>365</v>
      </c>
      <c r="I14" s="17"/>
      <c r="J14" s="17"/>
      <c r="K14" s="17">
        <v>439</v>
      </c>
      <c r="L14" s="17"/>
      <c r="M14" s="17"/>
      <c r="N14" s="17"/>
      <c r="O14" s="17">
        <f t="shared" si="4"/>
        <v>1215</v>
      </c>
      <c r="P14" s="17">
        <f t="shared" si="0"/>
        <v>-85</v>
      </c>
      <c r="Q14" s="17">
        <f t="shared" si="1"/>
        <v>-610</v>
      </c>
      <c r="R14" s="17"/>
    </row>
    <row r="15" spans="1:18" x14ac:dyDescent="0.25">
      <c r="A15" s="13">
        <v>11</v>
      </c>
      <c r="B15" s="17" t="s">
        <v>73</v>
      </c>
      <c r="C15" s="17" t="s">
        <v>85</v>
      </c>
      <c r="D15" s="17"/>
      <c r="E15" s="17"/>
      <c r="F15" s="17"/>
      <c r="G15" s="17">
        <v>369</v>
      </c>
      <c r="H15" s="17">
        <v>396</v>
      </c>
      <c r="I15" s="17"/>
      <c r="J15" s="17"/>
      <c r="K15" s="17">
        <v>436</v>
      </c>
      <c r="L15" s="17"/>
      <c r="M15" s="17"/>
      <c r="N15" s="17"/>
      <c r="O15" s="17">
        <f t="shared" si="4"/>
        <v>1201</v>
      </c>
      <c r="P15" s="17">
        <f t="shared" si="0"/>
        <v>-14</v>
      </c>
      <c r="Q15" s="17">
        <f t="shared" si="1"/>
        <v>-624</v>
      </c>
      <c r="R15" s="17"/>
    </row>
    <row r="16" spans="1:18" x14ac:dyDescent="0.25">
      <c r="A16" s="17">
        <v>12</v>
      </c>
      <c r="B16" s="17" t="s">
        <v>24</v>
      </c>
      <c r="C16" s="17" t="s">
        <v>25</v>
      </c>
      <c r="D16" s="17"/>
      <c r="E16" s="17"/>
      <c r="F16" s="17"/>
      <c r="G16" s="17">
        <v>369</v>
      </c>
      <c r="H16" s="17">
        <v>318</v>
      </c>
      <c r="I16" s="17"/>
      <c r="J16" s="17"/>
      <c r="K16" s="17">
        <v>436</v>
      </c>
      <c r="L16" s="17"/>
      <c r="M16" s="17"/>
      <c r="N16" s="17"/>
      <c r="O16" s="17">
        <f t="shared" si="4"/>
        <v>1123</v>
      </c>
      <c r="P16" s="17">
        <f t="shared" si="0"/>
        <v>-78</v>
      </c>
      <c r="Q16" s="17">
        <f t="shared" si="1"/>
        <v>-702</v>
      </c>
      <c r="R16" s="17"/>
    </row>
    <row r="17" spans="1:18" x14ac:dyDescent="0.25">
      <c r="A17" s="17">
        <v>13</v>
      </c>
      <c r="B17" s="17" t="s">
        <v>52</v>
      </c>
      <c r="C17" s="17" t="s">
        <v>34</v>
      </c>
      <c r="D17" s="17">
        <v>403</v>
      </c>
      <c r="E17" s="17"/>
      <c r="F17" s="17"/>
      <c r="G17" s="17"/>
      <c r="H17" s="17">
        <v>344</v>
      </c>
      <c r="I17" s="17"/>
      <c r="J17" s="17"/>
      <c r="K17" s="17">
        <v>331</v>
      </c>
      <c r="L17" s="17"/>
      <c r="M17" s="17"/>
      <c r="N17" s="17"/>
      <c r="O17" s="17">
        <f t="shared" si="4"/>
        <v>1078</v>
      </c>
      <c r="P17" s="17">
        <f t="shared" si="0"/>
        <v>-45</v>
      </c>
      <c r="Q17" s="17">
        <f t="shared" si="1"/>
        <v>-747</v>
      </c>
      <c r="R17" s="17"/>
    </row>
    <row r="18" spans="1:18" x14ac:dyDescent="0.25">
      <c r="A18" s="13">
        <v>14</v>
      </c>
      <c r="B18" s="17" t="s">
        <v>19</v>
      </c>
      <c r="C18" s="17" t="s">
        <v>3</v>
      </c>
      <c r="D18" s="17"/>
      <c r="E18" s="17"/>
      <c r="F18" s="17"/>
      <c r="G18" s="17">
        <v>353</v>
      </c>
      <c r="H18" s="17">
        <v>324</v>
      </c>
      <c r="I18" s="17"/>
      <c r="J18" s="17"/>
      <c r="K18" s="17"/>
      <c r="L18" s="17"/>
      <c r="M18" s="17">
        <v>356</v>
      </c>
      <c r="N18" s="17"/>
      <c r="O18" s="17">
        <f t="shared" si="4"/>
        <v>1033</v>
      </c>
      <c r="P18" s="17">
        <f t="shared" si="0"/>
        <v>-45</v>
      </c>
      <c r="Q18" s="17">
        <f t="shared" si="1"/>
        <v>-792</v>
      </c>
      <c r="R18" s="17"/>
    </row>
    <row r="19" spans="1:18" x14ac:dyDescent="0.25">
      <c r="A19" s="17">
        <v>15</v>
      </c>
      <c r="B19" s="17" t="s">
        <v>13</v>
      </c>
      <c r="C19" s="17" t="s">
        <v>14</v>
      </c>
      <c r="D19" s="17">
        <v>381</v>
      </c>
      <c r="E19" s="17"/>
      <c r="F19" s="17"/>
      <c r="G19" s="17"/>
      <c r="H19" s="17">
        <v>330</v>
      </c>
      <c r="I19" s="17"/>
      <c r="J19" s="17"/>
      <c r="K19" s="17"/>
      <c r="L19" s="17"/>
      <c r="M19" s="17">
        <v>317</v>
      </c>
      <c r="N19" s="17"/>
      <c r="O19" s="17">
        <f t="shared" si="4"/>
        <v>1028</v>
      </c>
      <c r="P19" s="17">
        <f t="shared" si="0"/>
        <v>-5</v>
      </c>
      <c r="Q19" s="17">
        <f t="shared" si="1"/>
        <v>-797</v>
      </c>
      <c r="R19" s="17"/>
    </row>
    <row r="20" spans="1:18" x14ac:dyDescent="0.25">
      <c r="A20" s="17">
        <v>16</v>
      </c>
      <c r="B20" s="17" t="s">
        <v>49</v>
      </c>
      <c r="C20" s="17" t="s">
        <v>50</v>
      </c>
      <c r="D20" s="17"/>
      <c r="E20" s="17"/>
      <c r="F20" s="17"/>
      <c r="G20" s="17"/>
      <c r="H20" s="17"/>
      <c r="I20" s="17"/>
      <c r="J20" s="17"/>
      <c r="K20" s="17">
        <v>505</v>
      </c>
      <c r="L20" s="17"/>
      <c r="M20" s="17">
        <v>448</v>
      </c>
      <c r="N20" s="17"/>
      <c r="O20" s="17">
        <f t="shared" si="4"/>
        <v>953</v>
      </c>
      <c r="P20" s="17">
        <f t="shared" si="0"/>
        <v>-75</v>
      </c>
      <c r="Q20" s="17">
        <f t="shared" si="1"/>
        <v>-872</v>
      </c>
      <c r="R20" s="17"/>
    </row>
    <row r="21" spans="1:18" x14ac:dyDescent="0.25">
      <c r="A21" s="13">
        <v>17</v>
      </c>
      <c r="B21" s="17" t="s">
        <v>123</v>
      </c>
      <c r="C21" s="17" t="s">
        <v>124</v>
      </c>
      <c r="D21" s="17"/>
      <c r="E21" s="17"/>
      <c r="F21" s="17"/>
      <c r="G21" s="17"/>
      <c r="H21" s="17"/>
      <c r="I21" s="17"/>
      <c r="J21" s="17"/>
      <c r="K21" s="17">
        <v>400</v>
      </c>
      <c r="L21" s="17"/>
      <c r="M21" s="17">
        <v>407</v>
      </c>
      <c r="N21" s="17"/>
      <c r="O21" s="17">
        <f t="shared" si="4"/>
        <v>807</v>
      </c>
      <c r="P21" s="17">
        <f t="shared" si="0"/>
        <v>-146</v>
      </c>
      <c r="Q21" s="17">
        <f t="shared" si="1"/>
        <v>-1018</v>
      </c>
      <c r="R21" s="17"/>
    </row>
    <row r="22" spans="1:18" x14ac:dyDescent="0.25">
      <c r="A22" s="17">
        <v>18</v>
      </c>
      <c r="B22" s="17" t="s">
        <v>107</v>
      </c>
      <c r="C22" s="17" t="s">
        <v>106</v>
      </c>
      <c r="D22" s="17"/>
      <c r="E22" s="17">
        <v>358</v>
      </c>
      <c r="F22" s="17"/>
      <c r="G22" s="17"/>
      <c r="H22" s="17">
        <v>429</v>
      </c>
      <c r="I22" s="17"/>
      <c r="J22" s="17"/>
      <c r="K22" s="17"/>
      <c r="L22" s="17"/>
      <c r="M22" s="17"/>
      <c r="N22" s="17"/>
      <c r="O22" s="17">
        <f t="shared" si="4"/>
        <v>787</v>
      </c>
      <c r="P22" s="17">
        <f t="shared" si="0"/>
        <v>-20</v>
      </c>
      <c r="Q22" s="17">
        <f t="shared" si="1"/>
        <v>-1038</v>
      </c>
      <c r="R22" s="17"/>
    </row>
    <row r="23" spans="1:18" x14ac:dyDescent="0.25">
      <c r="A23" s="17">
        <v>19</v>
      </c>
      <c r="B23" s="17" t="s">
        <v>42</v>
      </c>
      <c r="C23" s="17" t="s">
        <v>32</v>
      </c>
      <c r="D23" s="17"/>
      <c r="E23" s="17"/>
      <c r="F23" s="17"/>
      <c r="G23" s="17">
        <v>294</v>
      </c>
      <c r="H23" s="17"/>
      <c r="I23" s="17"/>
      <c r="J23" s="17"/>
      <c r="K23" s="17">
        <v>391</v>
      </c>
      <c r="L23" s="17"/>
      <c r="M23" s="17"/>
      <c r="N23" s="17"/>
      <c r="O23" s="17">
        <f t="shared" si="4"/>
        <v>685</v>
      </c>
      <c r="P23" s="17">
        <f t="shared" si="0"/>
        <v>-102</v>
      </c>
      <c r="Q23" s="17">
        <f t="shared" si="1"/>
        <v>-1140</v>
      </c>
      <c r="R23" s="17"/>
    </row>
    <row r="24" spans="1:18" x14ac:dyDescent="0.25">
      <c r="A24" s="13">
        <v>20</v>
      </c>
      <c r="B24" s="17" t="s">
        <v>87</v>
      </c>
      <c r="C24" s="17" t="s">
        <v>88</v>
      </c>
      <c r="D24" s="17"/>
      <c r="E24" s="17"/>
      <c r="F24" s="17"/>
      <c r="G24" s="17">
        <v>267</v>
      </c>
      <c r="H24" s="17">
        <v>389</v>
      </c>
      <c r="I24" s="17"/>
      <c r="J24" s="17"/>
      <c r="K24" s="17"/>
      <c r="L24" s="17"/>
      <c r="M24" s="17"/>
      <c r="N24" s="17"/>
      <c r="O24" s="17">
        <f t="shared" si="4"/>
        <v>656</v>
      </c>
      <c r="P24" s="17">
        <f t="shared" si="0"/>
        <v>-29</v>
      </c>
      <c r="Q24" s="17">
        <f t="shared" si="1"/>
        <v>-1169</v>
      </c>
      <c r="R24" s="17"/>
    </row>
    <row r="25" spans="1:18" x14ac:dyDescent="0.25">
      <c r="A25" s="17">
        <v>21</v>
      </c>
      <c r="B25" s="17" t="s">
        <v>45</v>
      </c>
      <c r="C25" s="17" t="s">
        <v>46</v>
      </c>
      <c r="D25" s="17"/>
      <c r="E25" s="17">
        <v>305</v>
      </c>
      <c r="F25" s="17"/>
      <c r="G25" s="17"/>
      <c r="H25" s="17">
        <v>297</v>
      </c>
      <c r="I25" s="17"/>
      <c r="J25" s="17"/>
      <c r="K25" s="17"/>
      <c r="L25" s="17"/>
      <c r="M25" s="17"/>
      <c r="N25" s="17"/>
      <c r="O25" s="17">
        <f t="shared" si="4"/>
        <v>602</v>
      </c>
      <c r="P25" s="17">
        <f t="shared" si="0"/>
        <v>-54</v>
      </c>
      <c r="Q25" s="17">
        <f t="shared" si="1"/>
        <v>-1223</v>
      </c>
      <c r="R25" s="17"/>
    </row>
    <row r="26" spans="1:18" x14ac:dyDescent="0.25">
      <c r="A26" s="17">
        <v>22</v>
      </c>
      <c r="B26" s="17" t="s">
        <v>108</v>
      </c>
      <c r="C26" s="17" t="s">
        <v>31</v>
      </c>
      <c r="D26" s="17"/>
      <c r="E26" s="17"/>
      <c r="F26" s="17"/>
      <c r="G26" s="17"/>
      <c r="H26" s="17">
        <v>320</v>
      </c>
      <c r="I26" s="17"/>
      <c r="J26" s="17"/>
      <c r="K26" s="17"/>
      <c r="L26" s="17"/>
      <c r="M26" s="17">
        <v>243</v>
      </c>
      <c r="N26" s="17"/>
      <c r="O26" s="17">
        <f t="shared" si="4"/>
        <v>563</v>
      </c>
      <c r="P26" s="17">
        <f t="shared" si="0"/>
        <v>-39</v>
      </c>
      <c r="Q26" s="17">
        <f t="shared" si="1"/>
        <v>-1262</v>
      </c>
      <c r="R26" s="17"/>
    </row>
    <row r="27" spans="1:18" x14ac:dyDescent="0.25">
      <c r="A27" s="13">
        <v>23</v>
      </c>
      <c r="B27" s="17" t="s">
        <v>51</v>
      </c>
      <c r="C27" s="17" t="s">
        <v>23</v>
      </c>
      <c r="D27" s="17"/>
      <c r="E27" s="17"/>
      <c r="F27" s="17"/>
      <c r="G27" s="17"/>
      <c r="H27" s="17"/>
      <c r="I27" s="17">
        <v>449</v>
      </c>
      <c r="J27" s="17"/>
      <c r="K27" s="17"/>
      <c r="L27" s="17"/>
      <c r="M27" s="17"/>
      <c r="N27" s="17"/>
      <c r="O27" s="17">
        <f t="shared" si="4"/>
        <v>449</v>
      </c>
      <c r="P27" s="17">
        <f t="shared" si="0"/>
        <v>-114</v>
      </c>
      <c r="Q27" s="17">
        <f t="shared" si="1"/>
        <v>-1376</v>
      </c>
      <c r="R27" s="17"/>
    </row>
    <row r="28" spans="1:18" x14ac:dyDescent="0.25">
      <c r="A28" s="17">
        <v>24</v>
      </c>
      <c r="B28" s="17" t="s">
        <v>17</v>
      </c>
      <c r="C28" s="17" t="s">
        <v>18</v>
      </c>
      <c r="D28" s="17"/>
      <c r="E28" s="17"/>
      <c r="F28" s="17"/>
      <c r="G28" s="17"/>
      <c r="H28" s="17"/>
      <c r="I28" s="17"/>
      <c r="J28" s="17"/>
      <c r="K28" s="17">
        <v>442</v>
      </c>
      <c r="L28" s="17"/>
      <c r="M28" s="17"/>
      <c r="N28" s="17"/>
      <c r="O28" s="17">
        <f t="shared" si="4"/>
        <v>442</v>
      </c>
      <c r="P28" s="17">
        <f t="shared" si="0"/>
        <v>-7</v>
      </c>
      <c r="Q28" s="17">
        <f t="shared" si="1"/>
        <v>-1383</v>
      </c>
      <c r="R28" s="17"/>
    </row>
    <row r="29" spans="1:18" x14ac:dyDescent="0.25">
      <c r="A29" s="17">
        <v>25</v>
      </c>
      <c r="B29" s="17" t="s">
        <v>22</v>
      </c>
      <c r="C29" s="17" t="s">
        <v>23</v>
      </c>
      <c r="D29" s="17"/>
      <c r="E29" s="17"/>
      <c r="F29" s="17"/>
      <c r="G29" s="17"/>
      <c r="H29" s="17">
        <v>405</v>
      </c>
      <c r="I29" s="17"/>
      <c r="J29" s="17"/>
      <c r="K29" s="17"/>
      <c r="L29" s="17"/>
      <c r="M29" s="17"/>
      <c r="N29" s="17"/>
      <c r="O29" s="17">
        <f t="shared" si="4"/>
        <v>405</v>
      </c>
      <c r="P29" s="17">
        <f t="shared" si="0"/>
        <v>-37</v>
      </c>
      <c r="Q29" s="17">
        <f t="shared" si="1"/>
        <v>-1420</v>
      </c>
      <c r="R29" s="17"/>
    </row>
    <row r="30" spans="1:18" x14ac:dyDescent="0.25">
      <c r="A30" s="13">
        <v>26</v>
      </c>
      <c r="B30" s="17" t="s">
        <v>112</v>
      </c>
      <c r="C30" s="17" t="s">
        <v>113</v>
      </c>
      <c r="D30" s="17"/>
      <c r="E30" s="17"/>
      <c r="F30" s="17"/>
      <c r="G30" s="17"/>
      <c r="H30" s="17"/>
      <c r="I30" s="17">
        <v>404</v>
      </c>
      <c r="J30" s="17"/>
      <c r="K30" s="17"/>
      <c r="L30" s="17">
        <v>433</v>
      </c>
      <c r="M30" s="17"/>
      <c r="N30" s="17"/>
      <c r="O30" s="17">
        <f t="shared" si="4"/>
        <v>837</v>
      </c>
      <c r="P30" s="17">
        <f t="shared" si="0"/>
        <v>432</v>
      </c>
      <c r="Q30" s="17">
        <f t="shared" si="1"/>
        <v>-988</v>
      </c>
      <c r="R30" s="17"/>
    </row>
    <row r="31" spans="1:18" x14ac:dyDescent="0.25">
      <c r="A31" s="17">
        <v>27</v>
      </c>
      <c r="B31" s="17" t="s">
        <v>114</v>
      </c>
      <c r="C31" s="17" t="s">
        <v>115</v>
      </c>
      <c r="D31" s="17"/>
      <c r="E31" s="17"/>
      <c r="F31" s="17"/>
      <c r="G31" s="17"/>
      <c r="H31" s="17"/>
      <c r="I31" s="17">
        <v>379</v>
      </c>
      <c r="J31" s="17"/>
      <c r="K31" s="17"/>
      <c r="L31" s="17"/>
      <c r="M31" s="17"/>
      <c r="N31" s="17"/>
      <c r="O31" s="17">
        <f t="shared" si="4"/>
        <v>379</v>
      </c>
      <c r="P31" s="17">
        <f t="shared" si="0"/>
        <v>-458</v>
      </c>
      <c r="Q31" s="17">
        <f t="shared" si="1"/>
        <v>-1446</v>
      </c>
      <c r="R31" s="17"/>
    </row>
    <row r="32" spans="1:18" x14ac:dyDescent="0.25">
      <c r="A32" s="17">
        <v>28</v>
      </c>
      <c r="B32" s="17" t="s">
        <v>9</v>
      </c>
      <c r="C32" s="17" t="s">
        <v>10</v>
      </c>
      <c r="D32" s="17">
        <v>378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>
        <f t="shared" si="4"/>
        <v>378</v>
      </c>
      <c r="P32" s="17">
        <f t="shared" si="0"/>
        <v>-1</v>
      </c>
      <c r="Q32" s="17">
        <f t="shared" si="1"/>
        <v>-1447</v>
      </c>
      <c r="R32" s="17"/>
    </row>
    <row r="33" spans="1:18" x14ac:dyDescent="0.25">
      <c r="A33" s="13">
        <v>29</v>
      </c>
      <c r="B33" s="17" t="s">
        <v>75</v>
      </c>
      <c r="C33" s="17" t="s">
        <v>46</v>
      </c>
      <c r="D33" s="17"/>
      <c r="E33" s="17">
        <v>368</v>
      </c>
      <c r="F33" s="17"/>
      <c r="G33" s="17"/>
      <c r="H33" s="17"/>
      <c r="I33" s="17"/>
      <c r="J33" s="17"/>
      <c r="K33" s="17"/>
      <c r="L33" s="17"/>
      <c r="M33" s="17"/>
      <c r="N33" s="17"/>
      <c r="O33" s="17">
        <f t="shared" si="4"/>
        <v>368</v>
      </c>
      <c r="P33" s="17">
        <f t="shared" si="0"/>
        <v>-10</v>
      </c>
      <c r="Q33" s="17">
        <f t="shared" si="1"/>
        <v>-1457</v>
      </c>
      <c r="R33" s="17"/>
    </row>
    <row r="34" spans="1:18" x14ac:dyDescent="0.25">
      <c r="A34" s="17">
        <v>30</v>
      </c>
      <c r="B34" s="17" t="s">
        <v>35</v>
      </c>
      <c r="C34" s="17" t="s">
        <v>36</v>
      </c>
      <c r="D34" s="17"/>
      <c r="E34" s="17"/>
      <c r="F34" s="17"/>
      <c r="G34" s="17"/>
      <c r="H34" s="17"/>
      <c r="I34" s="17">
        <v>331</v>
      </c>
      <c r="J34" s="17"/>
      <c r="K34" s="17"/>
      <c r="L34" s="17">
        <v>366</v>
      </c>
      <c r="M34" s="17"/>
      <c r="N34" s="17"/>
      <c r="O34" s="17">
        <f t="shared" si="4"/>
        <v>697</v>
      </c>
      <c r="P34" s="17">
        <f t="shared" ref="P34:P40" si="5">O34-O33</f>
        <v>329</v>
      </c>
      <c r="Q34" s="17"/>
      <c r="R34" s="17"/>
    </row>
    <row r="35" spans="1:18" x14ac:dyDescent="0.25">
      <c r="A35" s="17">
        <v>31</v>
      </c>
      <c r="B35" s="17" t="s">
        <v>116</v>
      </c>
      <c r="C35" s="17" t="s">
        <v>23</v>
      </c>
      <c r="D35" s="17"/>
      <c r="E35" s="17"/>
      <c r="F35" s="17"/>
      <c r="G35" s="17"/>
      <c r="H35" s="17"/>
      <c r="I35" s="17">
        <v>323</v>
      </c>
      <c r="J35" s="17"/>
      <c r="K35" s="17"/>
      <c r="L35" s="17"/>
      <c r="M35" s="17"/>
      <c r="N35" s="17"/>
      <c r="O35" s="17">
        <f t="shared" si="4"/>
        <v>323</v>
      </c>
      <c r="P35" s="17">
        <f t="shared" si="5"/>
        <v>-374</v>
      </c>
      <c r="Q35" s="17"/>
      <c r="R35" s="17"/>
    </row>
    <row r="36" spans="1:18" x14ac:dyDescent="0.25">
      <c r="A36" s="13">
        <v>32</v>
      </c>
      <c r="B36" s="17" t="s">
        <v>125</v>
      </c>
      <c r="C36" s="17" t="s">
        <v>14</v>
      </c>
      <c r="D36" s="17"/>
      <c r="E36" s="17"/>
      <c r="F36" s="17"/>
      <c r="G36" s="17"/>
      <c r="H36" s="17"/>
      <c r="I36" s="17"/>
      <c r="J36" s="17"/>
      <c r="K36" s="17"/>
      <c r="L36" s="17"/>
      <c r="M36" s="17">
        <v>299</v>
      </c>
      <c r="N36" s="17"/>
      <c r="O36" s="17">
        <f t="shared" si="4"/>
        <v>299</v>
      </c>
      <c r="P36" s="17">
        <f t="shared" si="5"/>
        <v>-24</v>
      </c>
      <c r="Q36" s="17"/>
      <c r="R36" s="17"/>
    </row>
    <row r="37" spans="1:18" x14ac:dyDescent="0.25">
      <c r="A37" s="17">
        <v>33</v>
      </c>
      <c r="B37" s="17" t="s">
        <v>92</v>
      </c>
      <c r="C37" s="17" t="s">
        <v>55</v>
      </c>
      <c r="D37" s="17"/>
      <c r="E37" s="17"/>
      <c r="F37" s="17"/>
      <c r="G37" s="17"/>
      <c r="H37" s="17"/>
      <c r="I37" s="17"/>
      <c r="J37" s="17"/>
      <c r="K37" s="17">
        <v>288</v>
      </c>
      <c r="L37" s="17"/>
      <c r="M37" s="17"/>
      <c r="N37" s="17"/>
      <c r="O37" s="17">
        <f t="shared" si="4"/>
        <v>288</v>
      </c>
      <c r="P37" s="17">
        <f t="shared" si="5"/>
        <v>-11</v>
      </c>
      <c r="Q37" s="17"/>
      <c r="R37" s="17"/>
    </row>
    <row r="38" spans="1:18" x14ac:dyDescent="0.25">
      <c r="A38" s="17">
        <v>34</v>
      </c>
      <c r="B38" s="17" t="s">
        <v>119</v>
      </c>
      <c r="C38" s="17" t="s">
        <v>56</v>
      </c>
      <c r="D38" s="17"/>
      <c r="E38" s="17"/>
      <c r="F38" s="17">
        <v>286</v>
      </c>
      <c r="G38" s="17"/>
      <c r="H38" s="17"/>
      <c r="I38" s="17"/>
      <c r="J38" s="17"/>
      <c r="K38" s="17"/>
      <c r="L38" s="17"/>
      <c r="M38" s="17"/>
      <c r="N38" s="17"/>
      <c r="O38" s="17">
        <f t="shared" si="4"/>
        <v>286</v>
      </c>
      <c r="P38" s="17">
        <f t="shared" si="5"/>
        <v>-2</v>
      </c>
      <c r="Q38" s="17"/>
      <c r="R38" s="17"/>
    </row>
    <row r="39" spans="1:18" x14ac:dyDescent="0.25">
      <c r="A39" s="13">
        <v>35</v>
      </c>
      <c r="B39" s="17" t="s">
        <v>120</v>
      </c>
      <c r="C39" s="17" t="s">
        <v>23</v>
      </c>
      <c r="D39" s="17"/>
      <c r="E39" s="17"/>
      <c r="F39" s="17">
        <v>174</v>
      </c>
      <c r="G39" s="17"/>
      <c r="H39" s="17"/>
      <c r="I39" s="17"/>
      <c r="J39" s="17"/>
      <c r="K39" s="17"/>
      <c r="L39" s="17"/>
      <c r="M39" s="17"/>
      <c r="N39" s="17"/>
      <c r="O39" s="17">
        <f t="shared" si="4"/>
        <v>174</v>
      </c>
      <c r="P39" s="17">
        <f t="shared" si="5"/>
        <v>-112</v>
      </c>
      <c r="Q39" s="17"/>
      <c r="R39" s="17"/>
    </row>
    <row r="40" spans="1:18" x14ac:dyDescent="0.25">
      <c r="A40" s="17">
        <v>36</v>
      </c>
      <c r="B40" s="17" t="s">
        <v>127</v>
      </c>
      <c r="C40" s="17" t="s">
        <v>128</v>
      </c>
      <c r="D40" s="17"/>
      <c r="E40" s="17"/>
      <c r="F40" s="17"/>
      <c r="G40" s="17"/>
      <c r="H40" s="17"/>
      <c r="I40" s="17">
        <v>167</v>
      </c>
      <c r="J40" s="17"/>
      <c r="K40" s="17"/>
      <c r="L40" s="17"/>
      <c r="M40" s="17"/>
      <c r="N40" s="17"/>
      <c r="O40" s="17">
        <f t="shared" si="4"/>
        <v>167</v>
      </c>
      <c r="P40" s="17">
        <f t="shared" si="5"/>
        <v>-7</v>
      </c>
      <c r="Q40" s="17"/>
      <c r="R40" s="17"/>
    </row>
    <row r="41" spans="1:18" x14ac:dyDescent="0.25">
      <c r="A41" s="17">
        <v>37</v>
      </c>
      <c r="B41" s="17" t="s">
        <v>117</v>
      </c>
      <c r="C41" s="17" t="s">
        <v>118</v>
      </c>
      <c r="D41" s="17"/>
      <c r="E41" s="17"/>
      <c r="F41" s="17"/>
      <c r="G41" s="17"/>
      <c r="H41" s="17"/>
      <c r="I41" s="17">
        <v>162</v>
      </c>
      <c r="J41" s="17"/>
      <c r="K41" s="17"/>
      <c r="L41" s="17"/>
      <c r="M41" s="17"/>
      <c r="N41" s="17"/>
      <c r="O41" s="17">
        <f t="shared" si="4"/>
        <v>162</v>
      </c>
      <c r="P41" s="17">
        <f t="shared" ref="P41:P42" si="6">O41-O40</f>
        <v>-5</v>
      </c>
      <c r="Q41" s="17"/>
      <c r="R41" s="17"/>
    </row>
    <row r="42" spans="1:18" x14ac:dyDescent="0.25">
      <c r="A42" s="13">
        <v>38</v>
      </c>
      <c r="B42" s="17" t="s">
        <v>60</v>
      </c>
      <c r="C42" s="17" t="s">
        <v>56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>
        <f t="shared" si="4"/>
        <v>0</v>
      </c>
      <c r="P42" s="17">
        <f t="shared" si="6"/>
        <v>-162</v>
      </c>
      <c r="Q42" s="17"/>
      <c r="R42" s="17"/>
    </row>
    <row r="43" spans="1:18" x14ac:dyDescent="0.25">
      <c r="A43" s="17">
        <v>39</v>
      </c>
      <c r="B43" s="17" t="s">
        <v>51</v>
      </c>
      <c r="C43" s="17" t="s">
        <v>23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>
        <f t="shared" si="4"/>
        <v>0</v>
      </c>
      <c r="P43" s="17"/>
      <c r="Q43" s="17"/>
      <c r="R43" s="17"/>
    </row>
    <row r="44" spans="1:18" x14ac:dyDescent="0.25">
      <c r="A44" s="17">
        <v>40</v>
      </c>
      <c r="B44" s="17" t="s">
        <v>90</v>
      </c>
      <c r="C44" s="17" t="s">
        <v>27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>
        <f t="shared" si="4"/>
        <v>0</v>
      </c>
      <c r="P44" s="17"/>
      <c r="Q44" s="17"/>
      <c r="R44" s="17"/>
    </row>
    <row r="45" spans="1:18" x14ac:dyDescent="0.25">
      <c r="A45" s="13">
        <v>41</v>
      </c>
      <c r="B45" s="17" t="s">
        <v>96</v>
      </c>
      <c r="C45" s="17" t="s">
        <v>95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>
        <f t="shared" si="4"/>
        <v>0</v>
      </c>
      <c r="P45" s="17"/>
      <c r="Q45" s="17"/>
      <c r="R45" s="17"/>
    </row>
    <row r="46" spans="1:18" x14ac:dyDescent="0.25">
      <c r="A46" s="17">
        <v>42</v>
      </c>
      <c r="B46" s="17" t="s">
        <v>93</v>
      </c>
      <c r="C46" s="17" t="s">
        <v>44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>
        <f t="shared" si="4"/>
        <v>0</v>
      </c>
      <c r="P46" s="17">
        <f>M56-O42</f>
        <v>0</v>
      </c>
      <c r="Q46" s="17">
        <f>M56-$O$5</f>
        <v>-1825</v>
      </c>
      <c r="R46" s="17"/>
    </row>
    <row r="47" spans="1:18" x14ac:dyDescent="0.25">
      <c r="O47" s="17"/>
      <c r="P47" s="17"/>
      <c r="Q47" s="17"/>
    </row>
    <row r="56" spans="13:13" x14ac:dyDescent="0.25">
      <c r="M56" s="17">
        <f>SUM(D46:N46)</f>
        <v>0</v>
      </c>
    </row>
  </sheetData>
  <sheetProtection sheet="1" objects="1" scenarios="1"/>
  <sortState xmlns:xlrd2="http://schemas.microsoft.com/office/spreadsheetml/2017/richdata2" ref="B5:O46">
    <sortCondition descending="1" ref="O5:O46"/>
  </sortState>
  <mergeCells count="10">
    <mergeCell ref="P3:Q3"/>
    <mergeCell ref="B4:C4"/>
    <mergeCell ref="G2:G4"/>
    <mergeCell ref="H2:H4"/>
    <mergeCell ref="N2:N4"/>
    <mergeCell ref="D3:D4"/>
    <mergeCell ref="F3:F4"/>
    <mergeCell ref="E3:E4"/>
    <mergeCell ref="M2:M4"/>
    <mergeCell ref="K3:K4"/>
  </mergeCells>
  <printOptions horizontalCentered="1" verticalCentered="1"/>
  <pageMargins left="0.31496062992125984" right="0.31496062992125984" top="0.35433070866141736" bottom="0.35433070866141736" header="0.11811023622047245" footer="0.19685039370078741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5"/>
  <sheetViews>
    <sheetView topLeftCell="A3" zoomScale="70" zoomScaleNormal="70" workbookViewId="0">
      <pane xSplit="3" topLeftCell="D1" activePane="topRight" state="frozen"/>
      <selection pane="topRight" activeCell="K9" sqref="K9"/>
    </sheetView>
  </sheetViews>
  <sheetFormatPr defaultColWidth="9.109375" defaultRowHeight="13.8" x14ac:dyDescent="0.25"/>
  <cols>
    <col min="1" max="1" width="10.109375" style="29" bestFit="1" customWidth="1"/>
    <col min="2" max="2" width="16.5546875" style="29" bestFit="1" customWidth="1"/>
    <col min="3" max="17" width="14.6640625" style="29" customWidth="1"/>
    <col min="18" max="18" width="9.109375" style="29"/>
    <col min="19" max="16384" width="9.109375" style="20"/>
  </cols>
  <sheetData>
    <row r="1" spans="1:18" ht="21" x14ac:dyDescent="0.4">
      <c r="A1" s="18"/>
      <c r="B1" s="18"/>
      <c r="C1" s="18"/>
      <c r="D1" s="19" t="s">
        <v>86</v>
      </c>
      <c r="E1" s="19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s="25" customFormat="1" x14ac:dyDescent="0.25">
      <c r="A2" s="21"/>
      <c r="B2" s="21"/>
      <c r="C2" s="21"/>
      <c r="D2" s="6"/>
      <c r="E2" s="6"/>
      <c r="F2" s="6"/>
      <c r="G2" s="37" t="s">
        <v>101</v>
      </c>
      <c r="H2" s="37" t="s">
        <v>64</v>
      </c>
      <c r="I2" s="30"/>
      <c r="J2" s="30"/>
      <c r="K2" s="30"/>
      <c r="L2" s="30"/>
      <c r="M2" s="37" t="s">
        <v>98</v>
      </c>
      <c r="N2" s="37" t="s">
        <v>65</v>
      </c>
      <c r="O2" s="22" t="s">
        <v>63</v>
      </c>
      <c r="R2" s="21"/>
    </row>
    <row r="3" spans="1:18" s="25" customFormat="1" ht="28.5" customHeight="1" x14ac:dyDescent="0.3">
      <c r="A3" s="21"/>
      <c r="B3" s="21"/>
      <c r="C3" s="21"/>
      <c r="D3" s="35" t="s">
        <v>1</v>
      </c>
      <c r="E3" s="40" t="s">
        <v>99</v>
      </c>
      <c r="F3" s="35" t="s">
        <v>100</v>
      </c>
      <c r="G3" s="38"/>
      <c r="H3" s="38"/>
      <c r="I3" s="30" t="s">
        <v>4</v>
      </c>
      <c r="J3" s="30" t="s">
        <v>102</v>
      </c>
      <c r="K3" s="37" t="s">
        <v>59</v>
      </c>
      <c r="L3" s="30" t="s">
        <v>103</v>
      </c>
      <c r="M3" s="38"/>
      <c r="N3" s="38"/>
      <c r="O3" s="21"/>
      <c r="P3" s="43" t="s">
        <v>8</v>
      </c>
      <c r="Q3" s="44"/>
      <c r="R3" s="21"/>
    </row>
    <row r="4" spans="1:18" s="25" customFormat="1" ht="15" thickBot="1" x14ac:dyDescent="0.3">
      <c r="A4" s="26" t="s">
        <v>2</v>
      </c>
      <c r="B4" s="45" t="s">
        <v>0</v>
      </c>
      <c r="C4" s="45"/>
      <c r="D4" s="36"/>
      <c r="E4" s="41"/>
      <c r="F4" s="36"/>
      <c r="G4" s="39"/>
      <c r="H4" s="39"/>
      <c r="I4" s="31"/>
      <c r="J4" s="31"/>
      <c r="K4" s="42"/>
      <c r="L4" s="31"/>
      <c r="M4" s="39"/>
      <c r="N4" s="39"/>
      <c r="O4" s="26" t="s">
        <v>5</v>
      </c>
      <c r="P4" s="27" t="s">
        <v>6</v>
      </c>
      <c r="Q4" s="26" t="s">
        <v>7</v>
      </c>
      <c r="R4" s="26"/>
    </row>
    <row r="5" spans="1:18" s="12" customFormat="1" ht="15" x14ac:dyDescent="0.25">
      <c r="A5" s="10">
        <v>1</v>
      </c>
      <c r="B5" s="28" t="s">
        <v>70</v>
      </c>
      <c r="C5" s="28" t="s">
        <v>66</v>
      </c>
      <c r="D5" s="28">
        <v>399</v>
      </c>
      <c r="E5" s="28"/>
      <c r="F5" s="28"/>
      <c r="G5" s="28"/>
      <c r="H5" s="28">
        <v>364</v>
      </c>
      <c r="I5" s="28"/>
      <c r="J5" s="28">
        <v>356</v>
      </c>
      <c r="K5" s="28">
        <v>395</v>
      </c>
      <c r="L5" s="28"/>
      <c r="M5" s="28"/>
      <c r="N5" s="28"/>
      <c r="O5" s="11">
        <f>SUM(D5:N5)</f>
        <v>1514</v>
      </c>
      <c r="P5" s="11"/>
      <c r="Q5" s="11"/>
      <c r="R5" s="11"/>
    </row>
    <row r="6" spans="1:18" x14ac:dyDescent="0.25">
      <c r="A6" s="13">
        <v>2</v>
      </c>
      <c r="B6" s="17" t="s">
        <v>13</v>
      </c>
      <c r="C6" s="17" t="s">
        <v>14</v>
      </c>
      <c r="D6" s="17"/>
      <c r="E6" s="17"/>
      <c r="F6" s="17"/>
      <c r="G6" s="17">
        <v>139</v>
      </c>
      <c r="H6" s="17">
        <v>440</v>
      </c>
      <c r="I6" s="17"/>
      <c r="J6" s="17"/>
      <c r="K6" s="17">
        <v>433</v>
      </c>
      <c r="L6" s="17"/>
      <c r="M6" s="17">
        <v>444</v>
      </c>
      <c r="N6" s="17"/>
      <c r="O6" s="13">
        <f>SUM(D6:N6)</f>
        <v>1456</v>
      </c>
      <c r="P6" s="17">
        <f t="shared" ref="P6:P44" si="0">O6-O5</f>
        <v>-58</v>
      </c>
      <c r="Q6" s="17">
        <f>O6-$O$5</f>
        <v>-58</v>
      </c>
      <c r="R6" s="17"/>
    </row>
    <row r="7" spans="1:18" x14ac:dyDescent="0.25">
      <c r="A7" s="17">
        <v>3</v>
      </c>
      <c r="B7" s="17" t="s">
        <v>28</v>
      </c>
      <c r="C7" s="17" t="s">
        <v>29</v>
      </c>
      <c r="D7" s="17">
        <v>213</v>
      </c>
      <c r="E7" s="17"/>
      <c r="F7" s="17"/>
      <c r="G7" s="17"/>
      <c r="H7" s="17">
        <v>349</v>
      </c>
      <c r="I7" s="17"/>
      <c r="J7" s="17"/>
      <c r="K7" s="17">
        <v>431</v>
      </c>
      <c r="L7" s="17"/>
      <c r="M7" s="17">
        <v>428</v>
      </c>
      <c r="N7" s="17"/>
      <c r="O7" s="13">
        <f>SUM(D7:N7)</f>
        <v>1421</v>
      </c>
      <c r="P7" s="17">
        <f t="shared" si="0"/>
        <v>-35</v>
      </c>
      <c r="Q7" s="17">
        <f t="shared" ref="Q7:Q34" si="1">O7-$O$5</f>
        <v>-93</v>
      </c>
      <c r="R7" s="17"/>
    </row>
    <row r="8" spans="1:18" x14ac:dyDescent="0.25">
      <c r="A8" s="17">
        <v>4</v>
      </c>
      <c r="B8" s="17" t="s">
        <v>40</v>
      </c>
      <c r="C8" s="17" t="s">
        <v>41</v>
      </c>
      <c r="D8" s="17"/>
      <c r="E8" s="17">
        <v>238</v>
      </c>
      <c r="F8" s="17"/>
      <c r="G8" s="17"/>
      <c r="H8" s="17">
        <v>306</v>
      </c>
      <c r="I8" s="17"/>
      <c r="J8" s="17">
        <v>369</v>
      </c>
      <c r="K8" s="17">
        <v>427</v>
      </c>
      <c r="L8" s="17"/>
      <c r="M8" s="17"/>
      <c r="N8" s="17"/>
      <c r="O8" s="13">
        <f>SUM(D8:N8)</f>
        <v>1340</v>
      </c>
      <c r="P8" s="17">
        <f t="shared" si="0"/>
        <v>-81</v>
      </c>
      <c r="Q8" s="17">
        <f t="shared" si="1"/>
        <v>-174</v>
      </c>
      <c r="R8" s="17"/>
    </row>
    <row r="9" spans="1:18" x14ac:dyDescent="0.25">
      <c r="A9" s="13">
        <v>5</v>
      </c>
      <c r="B9" s="17" t="s">
        <v>30</v>
      </c>
      <c r="C9" s="17" t="s">
        <v>31</v>
      </c>
      <c r="D9" s="17"/>
      <c r="E9" s="17"/>
      <c r="F9" s="17"/>
      <c r="G9" s="17">
        <v>312</v>
      </c>
      <c r="H9" s="17">
        <v>332</v>
      </c>
      <c r="I9" s="17"/>
      <c r="J9" s="17"/>
      <c r="K9" s="17">
        <v>424</v>
      </c>
      <c r="L9" s="17"/>
      <c r="M9" s="17">
        <v>260</v>
      </c>
      <c r="N9" s="17"/>
      <c r="O9" s="13">
        <f>SUM(D9:N9)</f>
        <v>1328</v>
      </c>
      <c r="P9" s="17">
        <f t="shared" si="0"/>
        <v>-12</v>
      </c>
      <c r="Q9" s="17">
        <f t="shared" si="1"/>
        <v>-186</v>
      </c>
      <c r="R9" s="17"/>
    </row>
    <row r="10" spans="1:18" ht="15" x14ac:dyDescent="0.25">
      <c r="A10" s="17">
        <v>6</v>
      </c>
      <c r="B10" s="15" t="s">
        <v>11</v>
      </c>
      <c r="C10" s="15" t="s">
        <v>12</v>
      </c>
      <c r="D10" s="17">
        <v>147</v>
      </c>
      <c r="E10" s="17">
        <v>230</v>
      </c>
      <c r="F10" s="17"/>
      <c r="G10" s="17"/>
      <c r="H10" s="17">
        <v>295</v>
      </c>
      <c r="I10" s="17"/>
      <c r="J10" s="17">
        <v>292</v>
      </c>
      <c r="K10" s="17">
        <v>261</v>
      </c>
      <c r="L10" s="17"/>
      <c r="M10" s="17"/>
      <c r="N10" s="17"/>
      <c r="O10" s="13">
        <f>SUM(E10,E10,H10,J10,K10)</f>
        <v>1308</v>
      </c>
      <c r="P10" s="17">
        <f t="shared" si="0"/>
        <v>-20</v>
      </c>
      <c r="Q10" s="17">
        <f t="shared" si="1"/>
        <v>-206</v>
      </c>
      <c r="R10" s="17"/>
    </row>
    <row r="11" spans="1:18" x14ac:dyDescent="0.25">
      <c r="A11" s="17">
        <v>7</v>
      </c>
      <c r="B11" s="17" t="s">
        <v>67</v>
      </c>
      <c r="C11" s="17" t="s">
        <v>68</v>
      </c>
      <c r="D11" s="17">
        <v>414</v>
      </c>
      <c r="E11" s="17"/>
      <c r="F11" s="17"/>
      <c r="G11" s="17"/>
      <c r="H11" s="17">
        <v>404</v>
      </c>
      <c r="I11" s="17"/>
      <c r="J11" s="17"/>
      <c r="K11" s="17">
        <v>366</v>
      </c>
      <c r="L11" s="17"/>
      <c r="M11" s="17"/>
      <c r="N11" s="17"/>
      <c r="O11" s="13">
        <f t="shared" ref="O11:O45" si="2">SUM(D11:N11)</f>
        <v>1184</v>
      </c>
      <c r="P11" s="17">
        <f t="shared" si="0"/>
        <v>-124</v>
      </c>
      <c r="Q11" s="17">
        <f t="shared" si="1"/>
        <v>-330</v>
      </c>
      <c r="R11" s="17"/>
    </row>
    <row r="12" spans="1:18" x14ac:dyDescent="0.25">
      <c r="A12" s="13">
        <v>8</v>
      </c>
      <c r="B12" s="17" t="s">
        <v>71</v>
      </c>
      <c r="C12" s="17" t="s">
        <v>72</v>
      </c>
      <c r="D12" s="17"/>
      <c r="E12" s="17"/>
      <c r="F12" s="17"/>
      <c r="G12" s="17">
        <v>413</v>
      </c>
      <c r="H12" s="17">
        <v>396</v>
      </c>
      <c r="I12" s="17"/>
      <c r="J12" s="17"/>
      <c r="K12" s="17">
        <v>360</v>
      </c>
      <c r="L12" s="17"/>
      <c r="M12" s="17"/>
      <c r="N12" s="17"/>
      <c r="O12" s="13">
        <f t="shared" si="2"/>
        <v>1169</v>
      </c>
      <c r="P12" s="17">
        <f t="shared" si="0"/>
        <v>-15</v>
      </c>
      <c r="Q12" s="17">
        <f t="shared" si="1"/>
        <v>-345</v>
      </c>
      <c r="R12" s="17"/>
    </row>
    <row r="13" spans="1:18" x14ac:dyDescent="0.25">
      <c r="A13" s="17">
        <v>9</v>
      </c>
      <c r="B13" s="17" t="s">
        <v>45</v>
      </c>
      <c r="C13" s="17" t="s">
        <v>46</v>
      </c>
      <c r="D13" s="17"/>
      <c r="E13" s="17">
        <v>249</v>
      </c>
      <c r="F13" s="17"/>
      <c r="G13" s="17"/>
      <c r="H13" s="17">
        <v>270</v>
      </c>
      <c r="I13" s="17"/>
      <c r="J13" s="17">
        <v>306</v>
      </c>
      <c r="K13" s="17">
        <v>320</v>
      </c>
      <c r="L13" s="17"/>
      <c r="M13" s="17"/>
      <c r="N13" s="17"/>
      <c r="O13" s="13">
        <f t="shared" si="2"/>
        <v>1145</v>
      </c>
      <c r="P13" s="17">
        <f t="shared" si="0"/>
        <v>-24</v>
      </c>
      <c r="Q13" s="17">
        <f t="shared" si="1"/>
        <v>-369</v>
      </c>
      <c r="R13" s="17"/>
    </row>
    <row r="14" spans="1:18" x14ac:dyDescent="0.25">
      <c r="A14" s="17">
        <v>10</v>
      </c>
      <c r="B14" s="17" t="s">
        <v>24</v>
      </c>
      <c r="C14" s="17" t="s">
        <v>25</v>
      </c>
      <c r="D14" s="17"/>
      <c r="E14" s="17"/>
      <c r="F14" s="17"/>
      <c r="G14" s="17">
        <v>341</v>
      </c>
      <c r="H14" s="17">
        <v>325</v>
      </c>
      <c r="I14" s="17"/>
      <c r="J14" s="17"/>
      <c r="K14" s="17">
        <v>403</v>
      </c>
      <c r="L14" s="17"/>
      <c r="M14" s="17"/>
      <c r="N14" s="17"/>
      <c r="O14" s="13">
        <f t="shared" si="2"/>
        <v>1069</v>
      </c>
      <c r="P14" s="17">
        <f t="shared" si="0"/>
        <v>-76</v>
      </c>
      <c r="Q14" s="17">
        <f t="shared" si="1"/>
        <v>-445</v>
      </c>
      <c r="R14" s="17"/>
    </row>
    <row r="15" spans="1:18" x14ac:dyDescent="0.25">
      <c r="A15" s="13">
        <v>11</v>
      </c>
      <c r="B15" s="17" t="s">
        <v>26</v>
      </c>
      <c r="C15" s="17" t="s">
        <v>27</v>
      </c>
      <c r="D15" s="17"/>
      <c r="E15" s="17"/>
      <c r="F15" s="17"/>
      <c r="G15" s="17">
        <v>369</v>
      </c>
      <c r="H15" s="17">
        <v>424</v>
      </c>
      <c r="I15" s="17"/>
      <c r="J15" s="17"/>
      <c r="K15" s="17">
        <v>217</v>
      </c>
      <c r="L15" s="17"/>
      <c r="M15" s="17"/>
      <c r="N15" s="17"/>
      <c r="O15" s="13">
        <f t="shared" si="2"/>
        <v>1010</v>
      </c>
      <c r="P15" s="17">
        <f t="shared" si="0"/>
        <v>-59</v>
      </c>
      <c r="Q15" s="17">
        <f t="shared" si="1"/>
        <v>-504</v>
      </c>
      <c r="R15" s="17"/>
    </row>
    <row r="16" spans="1:18" x14ac:dyDescent="0.25">
      <c r="A16" s="17">
        <v>12</v>
      </c>
      <c r="B16" s="17" t="s">
        <v>19</v>
      </c>
      <c r="C16" s="17" t="s">
        <v>3</v>
      </c>
      <c r="D16" s="17"/>
      <c r="E16" s="17"/>
      <c r="F16" s="17"/>
      <c r="G16" s="17">
        <v>187</v>
      </c>
      <c r="H16" s="17">
        <v>397</v>
      </c>
      <c r="I16" s="17"/>
      <c r="J16" s="17"/>
      <c r="K16" s="17">
        <v>401</v>
      </c>
      <c r="L16" s="17"/>
      <c r="M16" s="17"/>
      <c r="N16" s="17"/>
      <c r="O16" s="13">
        <f t="shared" si="2"/>
        <v>985</v>
      </c>
      <c r="P16" s="17">
        <f t="shared" si="0"/>
        <v>-25</v>
      </c>
      <c r="Q16" s="17">
        <f t="shared" si="1"/>
        <v>-529</v>
      </c>
      <c r="R16" s="17"/>
    </row>
    <row r="17" spans="1:18" x14ac:dyDescent="0.25">
      <c r="A17" s="17">
        <v>13</v>
      </c>
      <c r="B17" s="17" t="s">
        <v>15</v>
      </c>
      <c r="C17" s="17" t="s">
        <v>16</v>
      </c>
      <c r="D17" s="17"/>
      <c r="E17" s="17"/>
      <c r="F17" s="17"/>
      <c r="G17" s="17">
        <v>217</v>
      </c>
      <c r="H17" s="17">
        <v>453</v>
      </c>
      <c r="I17" s="17"/>
      <c r="J17" s="17"/>
      <c r="K17" s="17">
        <v>272</v>
      </c>
      <c r="L17" s="17"/>
      <c r="M17" s="17"/>
      <c r="N17" s="17"/>
      <c r="O17" s="13">
        <f t="shared" si="2"/>
        <v>942</v>
      </c>
      <c r="P17" s="17">
        <f t="shared" si="0"/>
        <v>-43</v>
      </c>
      <c r="Q17" s="17">
        <f t="shared" si="1"/>
        <v>-572</v>
      </c>
      <c r="R17" s="17"/>
    </row>
    <row r="18" spans="1:18" x14ac:dyDescent="0.25">
      <c r="A18" s="13">
        <v>14</v>
      </c>
      <c r="B18" s="17" t="s">
        <v>52</v>
      </c>
      <c r="C18" s="17" t="s">
        <v>34</v>
      </c>
      <c r="D18" s="17">
        <v>237</v>
      </c>
      <c r="E18" s="17"/>
      <c r="F18" s="17"/>
      <c r="G18" s="17"/>
      <c r="H18" s="17">
        <v>227</v>
      </c>
      <c r="I18" s="17"/>
      <c r="J18" s="17"/>
      <c r="K18" s="17">
        <v>388</v>
      </c>
      <c r="L18" s="17"/>
      <c r="M18" s="17">
        <v>90</v>
      </c>
      <c r="N18" s="17"/>
      <c r="O18" s="13">
        <f t="shared" si="2"/>
        <v>942</v>
      </c>
      <c r="P18" s="17">
        <f t="shared" si="0"/>
        <v>0</v>
      </c>
      <c r="Q18" s="17">
        <f t="shared" si="1"/>
        <v>-572</v>
      </c>
      <c r="R18" s="17"/>
    </row>
    <row r="19" spans="1:18" x14ac:dyDescent="0.25">
      <c r="A19" s="17">
        <v>15</v>
      </c>
      <c r="B19" s="17" t="s">
        <v>42</v>
      </c>
      <c r="C19" s="17" t="s">
        <v>32</v>
      </c>
      <c r="D19" s="17"/>
      <c r="E19" s="17"/>
      <c r="F19" s="17"/>
      <c r="G19" s="17">
        <v>135</v>
      </c>
      <c r="H19" s="17">
        <v>394</v>
      </c>
      <c r="I19" s="17"/>
      <c r="J19" s="17"/>
      <c r="K19" s="17">
        <v>374</v>
      </c>
      <c r="L19" s="17"/>
      <c r="M19" s="17"/>
      <c r="N19" s="17"/>
      <c r="O19" s="13">
        <f t="shared" si="2"/>
        <v>903</v>
      </c>
      <c r="P19" s="17">
        <f t="shared" si="0"/>
        <v>-39</v>
      </c>
      <c r="Q19" s="17">
        <f t="shared" si="1"/>
        <v>-611</v>
      </c>
      <c r="R19" s="17"/>
    </row>
    <row r="20" spans="1:18" x14ac:dyDescent="0.25">
      <c r="A20" s="17">
        <v>16</v>
      </c>
      <c r="B20" s="17" t="s">
        <v>49</v>
      </c>
      <c r="C20" s="17" t="s">
        <v>50</v>
      </c>
      <c r="D20" s="17"/>
      <c r="E20" s="17"/>
      <c r="F20" s="17"/>
      <c r="G20" s="17"/>
      <c r="H20" s="17"/>
      <c r="I20" s="17"/>
      <c r="J20" s="17"/>
      <c r="K20" s="17">
        <v>428</v>
      </c>
      <c r="L20" s="17"/>
      <c r="M20" s="17">
        <v>468</v>
      </c>
      <c r="N20" s="17"/>
      <c r="O20" s="13">
        <f t="shared" si="2"/>
        <v>896</v>
      </c>
      <c r="P20" s="17">
        <f t="shared" si="0"/>
        <v>-7</v>
      </c>
      <c r="Q20" s="17">
        <f t="shared" si="1"/>
        <v>-618</v>
      </c>
      <c r="R20" s="17"/>
    </row>
    <row r="21" spans="1:18" x14ac:dyDescent="0.25">
      <c r="A21" s="13">
        <v>17</v>
      </c>
      <c r="B21" s="13" t="s">
        <v>20</v>
      </c>
      <c r="C21" s="13" t="s">
        <v>21</v>
      </c>
      <c r="D21" s="17">
        <v>327</v>
      </c>
      <c r="E21" s="17"/>
      <c r="F21" s="17"/>
      <c r="G21" s="17"/>
      <c r="H21" s="17">
        <v>377</v>
      </c>
      <c r="I21" s="17"/>
      <c r="J21" s="17"/>
      <c r="K21" s="17"/>
      <c r="L21" s="17"/>
      <c r="M21" s="17">
        <v>175</v>
      </c>
      <c r="N21" s="17"/>
      <c r="O21" s="13">
        <f t="shared" si="2"/>
        <v>879</v>
      </c>
      <c r="P21" s="17">
        <f t="shared" si="0"/>
        <v>-17</v>
      </c>
      <c r="Q21" s="17">
        <f t="shared" si="1"/>
        <v>-635</v>
      </c>
      <c r="R21" s="17"/>
    </row>
    <row r="22" spans="1:18" x14ac:dyDescent="0.25">
      <c r="A22" s="17">
        <v>18</v>
      </c>
      <c r="B22" s="17" t="s">
        <v>87</v>
      </c>
      <c r="C22" s="17" t="s">
        <v>88</v>
      </c>
      <c r="D22" s="17"/>
      <c r="E22" s="17"/>
      <c r="F22" s="17"/>
      <c r="G22" s="17"/>
      <c r="H22" s="17">
        <v>397</v>
      </c>
      <c r="I22" s="17"/>
      <c r="J22" s="17"/>
      <c r="K22" s="17">
        <v>402</v>
      </c>
      <c r="L22" s="17"/>
      <c r="M22" s="17"/>
      <c r="N22" s="17"/>
      <c r="O22" s="13">
        <f t="shared" si="2"/>
        <v>799</v>
      </c>
      <c r="P22" s="17">
        <f t="shared" si="0"/>
        <v>-80</v>
      </c>
      <c r="Q22" s="17">
        <f t="shared" si="1"/>
        <v>-715</v>
      </c>
      <c r="R22" s="17"/>
    </row>
    <row r="23" spans="1:18" x14ac:dyDescent="0.25">
      <c r="A23" s="17">
        <v>19</v>
      </c>
      <c r="B23" s="17" t="s">
        <v>43</v>
      </c>
      <c r="C23" s="17" t="s">
        <v>44</v>
      </c>
      <c r="D23" s="17"/>
      <c r="E23" s="17"/>
      <c r="F23" s="17"/>
      <c r="G23" s="17"/>
      <c r="H23" s="17">
        <v>377</v>
      </c>
      <c r="I23" s="17"/>
      <c r="J23" s="17"/>
      <c r="K23" s="17">
        <v>338</v>
      </c>
      <c r="L23" s="17"/>
      <c r="M23" s="17"/>
      <c r="N23" s="17"/>
      <c r="O23" s="13">
        <f t="shared" si="2"/>
        <v>715</v>
      </c>
      <c r="P23" s="17">
        <f t="shared" si="0"/>
        <v>-84</v>
      </c>
      <c r="Q23" s="17">
        <f t="shared" si="1"/>
        <v>-799</v>
      </c>
      <c r="R23" s="17"/>
    </row>
    <row r="24" spans="1:18" x14ac:dyDescent="0.25">
      <c r="A24" s="13">
        <v>20</v>
      </c>
      <c r="B24" s="17" t="s">
        <v>105</v>
      </c>
      <c r="C24" s="17" t="s">
        <v>106</v>
      </c>
      <c r="D24" s="17"/>
      <c r="E24" s="17">
        <v>356</v>
      </c>
      <c r="F24" s="17"/>
      <c r="G24" s="17"/>
      <c r="H24" s="17">
        <v>343</v>
      </c>
      <c r="I24" s="17"/>
      <c r="J24" s="17"/>
      <c r="K24" s="17"/>
      <c r="L24" s="17"/>
      <c r="M24" s="17"/>
      <c r="N24" s="17"/>
      <c r="O24" s="13">
        <f t="shared" si="2"/>
        <v>699</v>
      </c>
      <c r="P24" s="17">
        <f t="shared" si="0"/>
        <v>-16</v>
      </c>
      <c r="Q24" s="17">
        <f t="shared" si="1"/>
        <v>-815</v>
      </c>
      <c r="R24" s="17"/>
    </row>
    <row r="25" spans="1:18" x14ac:dyDescent="0.25">
      <c r="A25" s="17">
        <v>21</v>
      </c>
      <c r="B25" s="17" t="s">
        <v>17</v>
      </c>
      <c r="C25" s="17" t="s">
        <v>18</v>
      </c>
      <c r="D25" s="17"/>
      <c r="E25" s="17"/>
      <c r="F25" s="17"/>
      <c r="G25" s="17">
        <v>203</v>
      </c>
      <c r="H25" s="17">
        <v>422</v>
      </c>
      <c r="I25" s="17"/>
      <c r="J25" s="17"/>
      <c r="K25" s="17"/>
      <c r="L25" s="17"/>
      <c r="M25" s="17"/>
      <c r="N25" s="17"/>
      <c r="O25" s="13">
        <f t="shared" si="2"/>
        <v>625</v>
      </c>
      <c r="P25" s="17">
        <f t="shared" si="0"/>
        <v>-74</v>
      </c>
      <c r="Q25" s="17">
        <f t="shared" si="1"/>
        <v>-889</v>
      </c>
      <c r="R25" s="17"/>
    </row>
    <row r="26" spans="1:18" x14ac:dyDescent="0.25">
      <c r="A26" s="17">
        <v>22</v>
      </c>
      <c r="B26" s="17" t="s">
        <v>73</v>
      </c>
      <c r="C26" s="17" t="s">
        <v>74</v>
      </c>
      <c r="D26" s="17"/>
      <c r="E26" s="17"/>
      <c r="F26" s="17"/>
      <c r="G26" s="17">
        <v>322</v>
      </c>
      <c r="H26" s="17">
        <v>283</v>
      </c>
      <c r="I26" s="17"/>
      <c r="J26" s="17"/>
      <c r="K26" s="17"/>
      <c r="L26" s="17"/>
      <c r="M26" s="17"/>
      <c r="N26" s="17"/>
      <c r="O26" s="13">
        <f t="shared" si="2"/>
        <v>605</v>
      </c>
      <c r="P26" s="17">
        <f t="shared" si="0"/>
        <v>-20</v>
      </c>
      <c r="Q26" s="17">
        <f t="shared" si="1"/>
        <v>-909</v>
      </c>
      <c r="R26" s="17"/>
    </row>
    <row r="27" spans="1:18" x14ac:dyDescent="0.25">
      <c r="A27" s="13">
        <v>23</v>
      </c>
      <c r="B27" s="17" t="s">
        <v>81</v>
      </c>
      <c r="C27" s="17" t="s">
        <v>82</v>
      </c>
      <c r="D27" s="17"/>
      <c r="E27" s="17"/>
      <c r="F27" s="17"/>
      <c r="G27" s="17"/>
      <c r="H27" s="17">
        <v>407</v>
      </c>
      <c r="I27" s="17"/>
      <c r="J27" s="17"/>
      <c r="K27" s="17"/>
      <c r="L27" s="17"/>
      <c r="M27" s="17"/>
      <c r="N27" s="17"/>
      <c r="O27" s="13">
        <f t="shared" si="2"/>
        <v>407</v>
      </c>
      <c r="P27" s="17">
        <f t="shared" si="0"/>
        <v>-198</v>
      </c>
      <c r="Q27" s="17">
        <f t="shared" si="1"/>
        <v>-1107</v>
      </c>
      <c r="R27" s="17"/>
    </row>
    <row r="28" spans="1:18" x14ac:dyDescent="0.25">
      <c r="A28" s="17">
        <v>24</v>
      </c>
      <c r="B28" s="17" t="s">
        <v>22</v>
      </c>
      <c r="C28" s="17" t="s">
        <v>23</v>
      </c>
      <c r="D28" s="17"/>
      <c r="E28" s="17"/>
      <c r="F28" s="17"/>
      <c r="G28" s="17"/>
      <c r="H28" s="17">
        <v>401</v>
      </c>
      <c r="I28" s="17"/>
      <c r="J28" s="17"/>
      <c r="K28" s="17"/>
      <c r="L28" s="17"/>
      <c r="M28" s="17"/>
      <c r="N28" s="17"/>
      <c r="O28" s="13">
        <f t="shared" si="2"/>
        <v>401</v>
      </c>
      <c r="P28" s="17">
        <f t="shared" si="0"/>
        <v>-6</v>
      </c>
      <c r="Q28" s="17">
        <f t="shared" si="1"/>
        <v>-1113</v>
      </c>
      <c r="R28" s="17"/>
    </row>
    <row r="29" spans="1:18" x14ac:dyDescent="0.25">
      <c r="A29" s="17">
        <v>25</v>
      </c>
      <c r="B29" s="17" t="s">
        <v>119</v>
      </c>
      <c r="C29" s="17" t="s">
        <v>56</v>
      </c>
      <c r="D29" s="17"/>
      <c r="E29" s="17"/>
      <c r="F29" s="17">
        <v>371</v>
      </c>
      <c r="G29" s="17"/>
      <c r="H29" s="17"/>
      <c r="I29" s="17"/>
      <c r="J29" s="17"/>
      <c r="K29" s="17"/>
      <c r="L29" s="17"/>
      <c r="M29" s="17"/>
      <c r="N29" s="17"/>
      <c r="O29" s="13">
        <f t="shared" si="2"/>
        <v>371</v>
      </c>
      <c r="P29" s="17">
        <f t="shared" si="0"/>
        <v>-30</v>
      </c>
      <c r="Q29" s="17">
        <f t="shared" si="1"/>
        <v>-1143</v>
      </c>
      <c r="R29" s="17"/>
    </row>
    <row r="30" spans="1:18" x14ac:dyDescent="0.25">
      <c r="A30" s="13">
        <v>26</v>
      </c>
      <c r="B30" s="17" t="s">
        <v>57</v>
      </c>
      <c r="C30" s="17" t="s">
        <v>58</v>
      </c>
      <c r="D30" s="17"/>
      <c r="E30" s="17"/>
      <c r="F30" s="17"/>
      <c r="G30" s="17"/>
      <c r="H30" s="17"/>
      <c r="I30" s="17"/>
      <c r="J30" s="17">
        <v>354</v>
      </c>
      <c r="K30" s="17"/>
      <c r="L30" s="17"/>
      <c r="M30" s="17"/>
      <c r="N30" s="17"/>
      <c r="O30" s="13">
        <f t="shared" si="2"/>
        <v>354</v>
      </c>
      <c r="P30" s="17">
        <f t="shared" si="0"/>
        <v>-17</v>
      </c>
      <c r="Q30" s="17">
        <f t="shared" si="1"/>
        <v>-1160</v>
      </c>
      <c r="R30" s="17"/>
    </row>
    <row r="31" spans="1:18" x14ac:dyDescent="0.25">
      <c r="A31" s="17">
        <v>27</v>
      </c>
      <c r="B31" s="17" t="s">
        <v>75</v>
      </c>
      <c r="C31" s="17" t="s">
        <v>46</v>
      </c>
      <c r="D31" s="17"/>
      <c r="E31" s="17">
        <v>354</v>
      </c>
      <c r="F31" s="17"/>
      <c r="G31" s="17"/>
      <c r="H31" s="17"/>
      <c r="I31" s="17"/>
      <c r="J31" s="17"/>
      <c r="K31" s="17"/>
      <c r="L31" s="17"/>
      <c r="M31" s="17"/>
      <c r="N31" s="17"/>
      <c r="O31" s="13">
        <f t="shared" si="2"/>
        <v>354</v>
      </c>
      <c r="P31" s="17">
        <f t="shared" si="0"/>
        <v>0</v>
      </c>
      <c r="Q31" s="17">
        <f t="shared" si="1"/>
        <v>-1160</v>
      </c>
      <c r="R31" s="17"/>
    </row>
    <row r="32" spans="1:18" x14ac:dyDescent="0.25">
      <c r="A32" s="17">
        <v>28</v>
      </c>
      <c r="B32" s="17" t="s">
        <v>96</v>
      </c>
      <c r="C32" s="17" t="s">
        <v>95</v>
      </c>
      <c r="D32" s="17"/>
      <c r="E32" s="17"/>
      <c r="F32" s="17"/>
      <c r="G32" s="17"/>
      <c r="H32" s="17"/>
      <c r="I32" s="17"/>
      <c r="J32" s="17"/>
      <c r="K32" s="17"/>
      <c r="L32" s="17"/>
      <c r="M32" s="17">
        <v>317</v>
      </c>
      <c r="N32" s="17"/>
      <c r="O32" s="13">
        <f t="shared" si="2"/>
        <v>317</v>
      </c>
      <c r="P32" s="17">
        <f t="shared" si="0"/>
        <v>-37</v>
      </c>
      <c r="Q32" s="17">
        <f t="shared" si="1"/>
        <v>-1197</v>
      </c>
      <c r="R32" s="17"/>
    </row>
    <row r="33" spans="1:18" x14ac:dyDescent="0.25">
      <c r="A33" s="13">
        <v>29</v>
      </c>
      <c r="B33" s="17" t="s">
        <v>114</v>
      </c>
      <c r="C33" s="17" t="s">
        <v>115</v>
      </c>
      <c r="D33" s="17"/>
      <c r="E33" s="17"/>
      <c r="F33" s="17"/>
      <c r="G33" s="17"/>
      <c r="H33" s="17"/>
      <c r="I33" s="17">
        <v>312</v>
      </c>
      <c r="J33" s="17"/>
      <c r="K33" s="17"/>
      <c r="L33" s="17"/>
      <c r="M33" s="17"/>
      <c r="N33" s="17"/>
      <c r="O33" s="13">
        <f t="shared" si="2"/>
        <v>312</v>
      </c>
      <c r="P33" s="17">
        <f t="shared" si="0"/>
        <v>-5</v>
      </c>
      <c r="Q33" s="17">
        <f t="shared" si="1"/>
        <v>-1202</v>
      </c>
      <c r="R33" s="17"/>
    </row>
    <row r="34" spans="1:18" x14ac:dyDescent="0.25">
      <c r="A34" s="17">
        <v>30</v>
      </c>
      <c r="B34" s="17" t="s">
        <v>35</v>
      </c>
      <c r="C34" s="17" t="s">
        <v>36</v>
      </c>
      <c r="D34" s="17"/>
      <c r="E34" s="17"/>
      <c r="F34" s="17"/>
      <c r="G34" s="17"/>
      <c r="H34" s="17"/>
      <c r="I34" s="17">
        <v>267</v>
      </c>
      <c r="J34" s="17"/>
      <c r="K34" s="17"/>
      <c r="L34" s="17"/>
      <c r="M34" s="17"/>
      <c r="N34" s="17"/>
      <c r="O34" s="13">
        <f t="shared" si="2"/>
        <v>267</v>
      </c>
      <c r="P34" s="17">
        <f t="shared" si="0"/>
        <v>-45</v>
      </c>
      <c r="Q34" s="17">
        <f t="shared" si="1"/>
        <v>-1247</v>
      </c>
      <c r="R34" s="17"/>
    </row>
    <row r="35" spans="1:18" x14ac:dyDescent="0.25">
      <c r="A35" s="17">
        <v>31</v>
      </c>
      <c r="B35" s="17" t="s">
        <v>112</v>
      </c>
      <c r="C35" s="17" t="s">
        <v>113</v>
      </c>
      <c r="D35" s="17"/>
      <c r="E35" s="17"/>
      <c r="F35" s="17"/>
      <c r="G35" s="17"/>
      <c r="H35" s="17"/>
      <c r="I35" s="17">
        <v>228</v>
      </c>
      <c r="J35" s="17"/>
      <c r="K35" s="17"/>
      <c r="L35" s="17">
        <v>193</v>
      </c>
      <c r="M35" s="17"/>
      <c r="N35" s="17"/>
      <c r="O35" s="13">
        <f t="shared" si="2"/>
        <v>421</v>
      </c>
      <c r="P35" s="17">
        <f t="shared" si="0"/>
        <v>154</v>
      </c>
      <c r="Q35" s="17">
        <f t="shared" ref="Q35:Q37" si="3">O35-$O$5</f>
        <v>-1093</v>
      </c>
      <c r="R35" s="17"/>
    </row>
    <row r="36" spans="1:18" x14ac:dyDescent="0.25">
      <c r="A36" s="13">
        <v>32</v>
      </c>
      <c r="B36" s="17" t="s">
        <v>126</v>
      </c>
      <c r="C36" s="17" t="s">
        <v>14</v>
      </c>
      <c r="D36" s="17"/>
      <c r="E36" s="17"/>
      <c r="F36" s="17"/>
      <c r="G36" s="17"/>
      <c r="H36" s="17"/>
      <c r="I36" s="17"/>
      <c r="J36" s="17"/>
      <c r="K36" s="17"/>
      <c r="L36" s="17"/>
      <c r="M36" s="17">
        <v>202</v>
      </c>
      <c r="N36" s="17"/>
      <c r="O36" s="13">
        <f t="shared" si="2"/>
        <v>202</v>
      </c>
      <c r="P36" s="17">
        <f t="shared" si="0"/>
        <v>-219</v>
      </c>
      <c r="Q36" s="17"/>
      <c r="R36" s="17"/>
    </row>
    <row r="37" spans="1:18" x14ac:dyDescent="0.25">
      <c r="A37" s="17">
        <v>33</v>
      </c>
      <c r="B37" s="17" t="s">
        <v>9</v>
      </c>
      <c r="C37" s="17" t="s">
        <v>10</v>
      </c>
      <c r="D37" s="17">
        <v>177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3">
        <f t="shared" si="2"/>
        <v>177</v>
      </c>
      <c r="P37" s="17">
        <f t="shared" si="0"/>
        <v>-25</v>
      </c>
      <c r="Q37" s="17">
        <f t="shared" si="3"/>
        <v>-1337</v>
      </c>
      <c r="R37" s="17"/>
    </row>
    <row r="38" spans="1:18" x14ac:dyDescent="0.25">
      <c r="A38" s="17">
        <v>34</v>
      </c>
      <c r="B38" s="17" t="s">
        <v>120</v>
      </c>
      <c r="C38" s="17" t="s">
        <v>23</v>
      </c>
      <c r="D38" s="17"/>
      <c r="E38" s="17"/>
      <c r="F38" s="17">
        <v>170</v>
      </c>
      <c r="G38" s="17"/>
      <c r="H38" s="17"/>
      <c r="I38" s="17"/>
      <c r="J38" s="17"/>
      <c r="K38" s="17"/>
      <c r="L38" s="17"/>
      <c r="M38" s="17"/>
      <c r="N38" s="17"/>
      <c r="O38" s="13">
        <f t="shared" si="2"/>
        <v>170</v>
      </c>
      <c r="P38" s="17">
        <f t="shared" si="0"/>
        <v>-7</v>
      </c>
      <c r="Q38" s="17">
        <f t="shared" ref="Q38:Q45" si="4">O38-$O$5</f>
        <v>-1344</v>
      </c>
      <c r="R38" s="17"/>
    </row>
    <row r="39" spans="1:18" x14ac:dyDescent="0.25">
      <c r="A39" s="13">
        <v>35</v>
      </c>
      <c r="B39" s="17" t="s">
        <v>117</v>
      </c>
      <c r="C39" s="17" t="s">
        <v>118</v>
      </c>
      <c r="D39" s="17"/>
      <c r="E39" s="17"/>
      <c r="F39" s="17"/>
      <c r="G39" s="17"/>
      <c r="H39" s="17"/>
      <c r="I39" s="17">
        <v>148</v>
      </c>
      <c r="J39" s="17"/>
      <c r="K39" s="17"/>
      <c r="L39" s="17"/>
      <c r="M39" s="17"/>
      <c r="N39" s="17"/>
      <c r="O39" s="13">
        <f t="shared" si="2"/>
        <v>148</v>
      </c>
      <c r="P39" s="17">
        <f t="shared" si="0"/>
        <v>-22</v>
      </c>
      <c r="Q39" s="17">
        <f t="shared" si="4"/>
        <v>-1366</v>
      </c>
      <c r="R39" s="17"/>
    </row>
    <row r="40" spans="1:18" x14ac:dyDescent="0.25">
      <c r="A40" s="17">
        <v>36</v>
      </c>
      <c r="B40" s="17" t="s">
        <v>78</v>
      </c>
      <c r="C40" s="17" t="s">
        <v>37</v>
      </c>
      <c r="D40" s="17"/>
      <c r="E40" s="17"/>
      <c r="F40" s="17"/>
      <c r="G40" s="17"/>
      <c r="H40" s="17" t="s">
        <v>109</v>
      </c>
      <c r="I40" s="17"/>
      <c r="J40" s="17"/>
      <c r="K40" s="17"/>
      <c r="L40" s="17"/>
      <c r="M40" s="17"/>
      <c r="N40" s="17"/>
      <c r="O40" s="13">
        <f t="shared" si="2"/>
        <v>0</v>
      </c>
      <c r="P40" s="17">
        <f t="shared" si="0"/>
        <v>-148</v>
      </c>
      <c r="Q40" s="17"/>
      <c r="R40" s="17"/>
    </row>
    <row r="41" spans="1:18" x14ac:dyDescent="0.25">
      <c r="A41" s="17">
        <v>37</v>
      </c>
      <c r="B41" s="17" t="s">
        <v>38</v>
      </c>
      <c r="C41" s="17" t="s">
        <v>39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3">
        <f t="shared" si="2"/>
        <v>0</v>
      </c>
      <c r="P41" s="17">
        <f t="shared" si="0"/>
        <v>0</v>
      </c>
      <c r="Q41" s="17"/>
      <c r="R41" s="17"/>
    </row>
    <row r="42" spans="1:18" x14ac:dyDescent="0.25">
      <c r="A42" s="13">
        <v>38</v>
      </c>
      <c r="B42" s="17" t="s">
        <v>53</v>
      </c>
      <c r="C42" s="17" t="s">
        <v>54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3">
        <f t="shared" si="2"/>
        <v>0</v>
      </c>
      <c r="P42" s="17">
        <f t="shared" si="0"/>
        <v>0</v>
      </c>
      <c r="Q42" s="17"/>
      <c r="R42" s="17"/>
    </row>
    <row r="43" spans="1:18" x14ac:dyDescent="0.25">
      <c r="A43" s="17">
        <v>39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3">
        <f t="shared" si="2"/>
        <v>0</v>
      </c>
      <c r="P43" s="17">
        <f t="shared" si="0"/>
        <v>0</v>
      </c>
      <c r="Q43" s="17"/>
      <c r="R43" s="17"/>
    </row>
    <row r="44" spans="1:18" x14ac:dyDescent="0.25">
      <c r="A44" s="17">
        <v>40</v>
      </c>
      <c r="B44" s="17" t="s">
        <v>116</v>
      </c>
      <c r="C44" s="17" t="s">
        <v>23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3">
        <f t="shared" si="2"/>
        <v>0</v>
      </c>
      <c r="P44" s="17">
        <f t="shared" si="0"/>
        <v>0</v>
      </c>
      <c r="Q44" s="17"/>
      <c r="R44" s="17"/>
    </row>
    <row r="45" spans="1:18" x14ac:dyDescent="0.25">
      <c r="A45" s="13">
        <v>41</v>
      </c>
      <c r="B45" s="17" t="s">
        <v>89</v>
      </c>
      <c r="C45" s="17" t="s">
        <v>27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3">
        <f t="shared" si="2"/>
        <v>0</v>
      </c>
      <c r="P45" s="17">
        <f>O45-O42</f>
        <v>0</v>
      </c>
      <c r="Q45" s="17">
        <f t="shared" si="4"/>
        <v>-1514</v>
      </c>
      <c r="R45" s="17"/>
    </row>
  </sheetData>
  <sheetProtection sheet="1" objects="1" scenarios="1"/>
  <sortState xmlns:xlrd2="http://schemas.microsoft.com/office/spreadsheetml/2017/richdata2" ref="B5:P45">
    <sortCondition descending="1" ref="O5:O45"/>
  </sortState>
  <mergeCells count="10">
    <mergeCell ref="P3:Q3"/>
    <mergeCell ref="B4:C4"/>
    <mergeCell ref="G2:G4"/>
    <mergeCell ref="H2:H4"/>
    <mergeCell ref="N2:N4"/>
    <mergeCell ref="D3:D4"/>
    <mergeCell ref="F3:F4"/>
    <mergeCell ref="E3:E4"/>
    <mergeCell ref="M2:M4"/>
    <mergeCell ref="K3:K4"/>
  </mergeCells>
  <printOptions horizontalCentered="1" verticalCentered="1"/>
  <pageMargins left="0.31496062992125984" right="0.31496062992125984" top="0.35433070866141736" bottom="0.35433070866141736" header="0.11811023622047245" footer="0.19685039370078741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50"/>
  <sheetViews>
    <sheetView zoomScale="70" zoomScaleNormal="70" workbookViewId="0">
      <pane xSplit="3" topLeftCell="D1" activePane="topRight" state="frozen"/>
      <selection pane="topRight" activeCell="E14" sqref="E14"/>
    </sheetView>
  </sheetViews>
  <sheetFormatPr defaultColWidth="9.109375" defaultRowHeight="13.8" x14ac:dyDescent="0.25"/>
  <cols>
    <col min="1" max="1" width="10.109375" style="29" bestFit="1" customWidth="1"/>
    <col min="2" max="2" width="16.5546875" style="29" bestFit="1" customWidth="1"/>
    <col min="3" max="17" width="14.6640625" style="29" customWidth="1"/>
    <col min="18" max="18" width="9.109375" style="29"/>
    <col min="19" max="16384" width="9.109375" style="20"/>
  </cols>
  <sheetData>
    <row r="1" spans="1:18" ht="21" x14ac:dyDescent="0.4">
      <c r="A1" s="18"/>
      <c r="B1" s="18"/>
      <c r="C1" s="18"/>
      <c r="D1" s="19" t="s">
        <v>84</v>
      </c>
      <c r="E1" s="19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s="25" customFormat="1" ht="15" customHeight="1" x14ac:dyDescent="0.25">
      <c r="A2" s="21"/>
      <c r="B2" s="21"/>
      <c r="C2" s="21"/>
      <c r="D2" s="6"/>
      <c r="E2" s="6"/>
      <c r="F2" s="6"/>
      <c r="G2" s="37" t="s">
        <v>101</v>
      </c>
      <c r="H2" s="37" t="s">
        <v>64</v>
      </c>
      <c r="I2" s="30"/>
      <c r="J2" s="30"/>
      <c r="K2" s="30"/>
      <c r="L2" s="30"/>
      <c r="M2" s="37" t="s">
        <v>98</v>
      </c>
      <c r="N2" s="37" t="s">
        <v>65</v>
      </c>
      <c r="O2" s="22" t="s">
        <v>63</v>
      </c>
      <c r="R2" s="21"/>
    </row>
    <row r="3" spans="1:18" s="25" customFormat="1" ht="14.4" x14ac:dyDescent="0.3">
      <c r="A3" s="21"/>
      <c r="B3" s="21"/>
      <c r="C3" s="21"/>
      <c r="D3" s="35" t="s">
        <v>1</v>
      </c>
      <c r="E3" s="40" t="s">
        <v>99</v>
      </c>
      <c r="F3" s="35" t="s">
        <v>100</v>
      </c>
      <c r="G3" s="38"/>
      <c r="H3" s="38"/>
      <c r="I3" s="30" t="s">
        <v>4</v>
      </c>
      <c r="J3" s="30" t="s">
        <v>102</v>
      </c>
      <c r="K3" s="37" t="s">
        <v>59</v>
      </c>
      <c r="L3" s="30" t="s">
        <v>103</v>
      </c>
      <c r="M3" s="38"/>
      <c r="N3" s="38"/>
      <c r="O3" s="21"/>
      <c r="P3" s="43" t="s">
        <v>8</v>
      </c>
      <c r="Q3" s="44"/>
      <c r="R3" s="21"/>
    </row>
    <row r="4" spans="1:18" s="25" customFormat="1" ht="15" thickBot="1" x14ac:dyDescent="0.3">
      <c r="A4" s="26" t="s">
        <v>2</v>
      </c>
      <c r="B4" s="45" t="s">
        <v>0</v>
      </c>
      <c r="C4" s="45"/>
      <c r="D4" s="36"/>
      <c r="E4" s="41"/>
      <c r="F4" s="36"/>
      <c r="G4" s="39"/>
      <c r="H4" s="39"/>
      <c r="I4" s="31"/>
      <c r="J4" s="31"/>
      <c r="K4" s="42"/>
      <c r="L4" s="31"/>
      <c r="M4" s="39"/>
      <c r="N4" s="39"/>
      <c r="O4" s="26" t="s">
        <v>5</v>
      </c>
      <c r="P4" s="27" t="s">
        <v>6</v>
      </c>
      <c r="Q4" s="26" t="s">
        <v>7</v>
      </c>
      <c r="R4" s="26"/>
    </row>
    <row r="5" spans="1:18" s="12" customFormat="1" ht="15" x14ac:dyDescent="0.25">
      <c r="A5" s="10">
        <v>1</v>
      </c>
      <c r="B5" s="28" t="s">
        <v>40</v>
      </c>
      <c r="C5" s="28" t="s">
        <v>41</v>
      </c>
      <c r="D5" s="28"/>
      <c r="E5" s="28">
        <v>371</v>
      </c>
      <c r="F5" s="28"/>
      <c r="G5" s="28"/>
      <c r="H5" s="28">
        <v>435</v>
      </c>
      <c r="I5" s="28"/>
      <c r="J5" s="28">
        <v>383</v>
      </c>
      <c r="K5" s="28">
        <v>402</v>
      </c>
      <c r="L5" s="28"/>
      <c r="M5" s="28"/>
      <c r="N5" s="11"/>
      <c r="O5" s="28">
        <f>SUM(D5:N5)</f>
        <v>1591</v>
      </c>
      <c r="P5" s="11"/>
      <c r="Q5" s="11"/>
      <c r="R5" s="11"/>
    </row>
    <row r="6" spans="1:18" x14ac:dyDescent="0.25">
      <c r="A6" s="13">
        <v>2</v>
      </c>
      <c r="B6" s="17" t="s">
        <v>70</v>
      </c>
      <c r="C6" s="17" t="s">
        <v>66</v>
      </c>
      <c r="D6" s="17">
        <v>381</v>
      </c>
      <c r="E6" s="17"/>
      <c r="F6" s="17"/>
      <c r="G6" s="17"/>
      <c r="H6" s="17">
        <v>381</v>
      </c>
      <c r="I6" s="17"/>
      <c r="J6" s="17">
        <v>379</v>
      </c>
      <c r="K6" s="17">
        <v>439</v>
      </c>
      <c r="L6" s="17"/>
      <c r="M6" s="17">
        <v>374</v>
      </c>
      <c r="N6" s="17"/>
      <c r="O6" s="17">
        <f>SUM(D6,H6,J6,K6)</f>
        <v>1580</v>
      </c>
      <c r="P6" s="17">
        <f>O6-O5</f>
        <v>-11</v>
      </c>
      <c r="Q6" s="17">
        <f>O6-$O$5</f>
        <v>-11</v>
      </c>
      <c r="R6" s="17"/>
    </row>
    <row r="7" spans="1:18" x14ac:dyDescent="0.25">
      <c r="A7" s="17">
        <v>3</v>
      </c>
      <c r="B7" s="17" t="s">
        <v>28</v>
      </c>
      <c r="C7" s="17" t="s">
        <v>29</v>
      </c>
      <c r="D7" s="17">
        <v>231</v>
      </c>
      <c r="E7" s="17"/>
      <c r="F7" s="17"/>
      <c r="G7" s="17"/>
      <c r="H7" s="17">
        <v>387</v>
      </c>
      <c r="I7" s="17"/>
      <c r="J7" s="17"/>
      <c r="K7" s="17">
        <v>402</v>
      </c>
      <c r="L7" s="17"/>
      <c r="M7" s="17">
        <v>434</v>
      </c>
      <c r="N7" s="17"/>
      <c r="O7" s="17">
        <f>SUM(D7:N7)</f>
        <v>1454</v>
      </c>
      <c r="P7" s="17">
        <f t="shared" ref="P7:P34" si="0">O7-O6</f>
        <v>-126</v>
      </c>
      <c r="Q7" s="17">
        <f t="shared" ref="Q7:Q50" si="1">O7-$O$5</f>
        <v>-137</v>
      </c>
      <c r="R7" s="17"/>
    </row>
    <row r="8" spans="1:18" x14ac:dyDescent="0.25">
      <c r="A8" s="17">
        <v>4</v>
      </c>
      <c r="B8" s="17" t="s">
        <v>45</v>
      </c>
      <c r="C8" s="17" t="s">
        <v>46</v>
      </c>
      <c r="D8" s="17"/>
      <c r="E8" s="17">
        <v>365</v>
      </c>
      <c r="F8" s="17"/>
      <c r="G8" s="17"/>
      <c r="H8" s="17">
        <v>384</v>
      </c>
      <c r="I8" s="17"/>
      <c r="J8" s="17">
        <v>316</v>
      </c>
      <c r="K8" s="17">
        <v>285</v>
      </c>
      <c r="L8" s="17"/>
      <c r="M8" s="17"/>
      <c r="N8" s="17"/>
      <c r="O8" s="17">
        <f>SUM(D8:N8)</f>
        <v>1350</v>
      </c>
      <c r="P8" s="17">
        <f t="shared" si="0"/>
        <v>-104</v>
      </c>
      <c r="Q8" s="17">
        <f t="shared" si="1"/>
        <v>-241</v>
      </c>
      <c r="R8" s="17"/>
    </row>
    <row r="9" spans="1:18" x14ac:dyDescent="0.25">
      <c r="A9" s="13">
        <v>5</v>
      </c>
      <c r="B9" s="17" t="s">
        <v>49</v>
      </c>
      <c r="C9" s="17" t="s">
        <v>50</v>
      </c>
      <c r="D9" s="17"/>
      <c r="E9" s="17"/>
      <c r="F9" s="17"/>
      <c r="G9" s="17"/>
      <c r="H9" s="17">
        <v>320</v>
      </c>
      <c r="I9" s="17"/>
      <c r="J9" s="17"/>
      <c r="K9" s="17">
        <v>465</v>
      </c>
      <c r="L9" s="17"/>
      <c r="M9" s="17">
        <v>463</v>
      </c>
      <c r="N9" s="17"/>
      <c r="O9" s="17">
        <f>SUM(D9:N9)</f>
        <v>1248</v>
      </c>
      <c r="P9" s="17">
        <f t="shared" si="0"/>
        <v>-102</v>
      </c>
      <c r="Q9" s="17">
        <f t="shared" si="1"/>
        <v>-343</v>
      </c>
      <c r="R9" s="17"/>
    </row>
    <row r="10" spans="1:18" ht="15" x14ac:dyDescent="0.25">
      <c r="A10" s="17">
        <v>6</v>
      </c>
      <c r="B10" s="15" t="s">
        <v>11</v>
      </c>
      <c r="C10" s="15" t="s">
        <v>12</v>
      </c>
      <c r="D10" s="15">
        <v>60</v>
      </c>
      <c r="E10" s="15">
        <v>259</v>
      </c>
      <c r="F10" s="15"/>
      <c r="G10" s="15"/>
      <c r="H10" s="15">
        <v>288</v>
      </c>
      <c r="I10" s="15"/>
      <c r="J10" s="15">
        <v>363</v>
      </c>
      <c r="K10" s="15">
        <v>298</v>
      </c>
      <c r="L10" s="15"/>
      <c r="M10" s="15"/>
      <c r="N10" s="15"/>
      <c r="O10" s="17">
        <f>SUM(E10,H10,J10,K10)</f>
        <v>1208</v>
      </c>
      <c r="P10" s="17">
        <f t="shared" si="0"/>
        <v>-40</v>
      </c>
      <c r="Q10" s="17">
        <f t="shared" si="1"/>
        <v>-383</v>
      </c>
      <c r="R10" s="17"/>
    </row>
    <row r="11" spans="1:18" x14ac:dyDescent="0.25">
      <c r="A11" s="17">
        <v>7</v>
      </c>
      <c r="B11" s="17" t="s">
        <v>52</v>
      </c>
      <c r="C11" s="17" t="s">
        <v>34</v>
      </c>
      <c r="D11" s="17">
        <v>306</v>
      </c>
      <c r="E11" s="17"/>
      <c r="F11" s="17"/>
      <c r="G11" s="17"/>
      <c r="H11" s="17">
        <v>345</v>
      </c>
      <c r="I11" s="17"/>
      <c r="J11" s="17"/>
      <c r="K11" s="17">
        <v>369</v>
      </c>
      <c r="L11" s="17"/>
      <c r="M11" s="17">
        <v>180</v>
      </c>
      <c r="N11" s="17"/>
      <c r="O11" s="17">
        <f t="shared" ref="O11:O50" si="2">SUM(D11:N11)</f>
        <v>1200</v>
      </c>
      <c r="P11" s="17">
        <f t="shared" si="0"/>
        <v>-8</v>
      </c>
      <c r="Q11" s="17">
        <f t="shared" si="1"/>
        <v>-391</v>
      </c>
      <c r="R11" s="17"/>
    </row>
    <row r="12" spans="1:18" x14ac:dyDescent="0.25">
      <c r="A12" s="13">
        <v>8</v>
      </c>
      <c r="B12" s="17" t="s">
        <v>17</v>
      </c>
      <c r="C12" s="17" t="s">
        <v>18</v>
      </c>
      <c r="D12" s="17"/>
      <c r="E12" s="17"/>
      <c r="F12" s="17"/>
      <c r="G12" s="17"/>
      <c r="H12" s="17">
        <v>417</v>
      </c>
      <c r="I12" s="17"/>
      <c r="J12" s="17"/>
      <c r="K12" s="17">
        <v>354</v>
      </c>
      <c r="L12" s="17"/>
      <c r="M12" s="17">
        <v>411</v>
      </c>
      <c r="N12" s="13"/>
      <c r="O12" s="17">
        <f t="shared" si="2"/>
        <v>1182</v>
      </c>
      <c r="P12" s="17">
        <f t="shared" si="0"/>
        <v>-18</v>
      </c>
      <c r="Q12" s="17">
        <f t="shared" si="1"/>
        <v>-409</v>
      </c>
      <c r="R12" s="17"/>
    </row>
    <row r="13" spans="1:18" x14ac:dyDescent="0.25">
      <c r="A13" s="17">
        <v>9</v>
      </c>
      <c r="B13" s="17" t="s">
        <v>13</v>
      </c>
      <c r="C13" s="17" t="s">
        <v>14</v>
      </c>
      <c r="D13" s="17"/>
      <c r="E13" s="17"/>
      <c r="F13" s="17"/>
      <c r="G13" s="17"/>
      <c r="H13" s="17">
        <v>399</v>
      </c>
      <c r="I13" s="17"/>
      <c r="J13" s="17"/>
      <c r="K13" s="17">
        <v>375</v>
      </c>
      <c r="L13" s="17"/>
      <c r="M13" s="17">
        <v>371</v>
      </c>
      <c r="N13" s="13"/>
      <c r="O13" s="17">
        <f t="shared" si="2"/>
        <v>1145</v>
      </c>
      <c r="P13" s="17">
        <f t="shared" si="0"/>
        <v>-37</v>
      </c>
      <c r="Q13" s="17">
        <f t="shared" si="1"/>
        <v>-446</v>
      </c>
      <c r="R13" s="17"/>
    </row>
    <row r="14" spans="1:18" x14ac:dyDescent="0.25">
      <c r="A14" s="17">
        <v>10</v>
      </c>
      <c r="B14" s="17" t="s">
        <v>69</v>
      </c>
      <c r="C14" s="17" t="s">
        <v>33</v>
      </c>
      <c r="D14" s="17">
        <v>421</v>
      </c>
      <c r="E14" s="17"/>
      <c r="F14" s="17"/>
      <c r="G14" s="17"/>
      <c r="H14" s="17">
        <v>293</v>
      </c>
      <c r="I14" s="17"/>
      <c r="J14" s="17"/>
      <c r="K14" s="17">
        <v>321</v>
      </c>
      <c r="L14" s="17"/>
      <c r="M14" s="17"/>
      <c r="N14" s="13"/>
      <c r="O14" s="17">
        <f t="shared" si="2"/>
        <v>1035</v>
      </c>
      <c r="P14" s="17">
        <f t="shared" si="0"/>
        <v>-110</v>
      </c>
      <c r="Q14" s="17">
        <f t="shared" si="1"/>
        <v>-556</v>
      </c>
      <c r="R14" s="17"/>
    </row>
    <row r="15" spans="1:18" x14ac:dyDescent="0.25">
      <c r="A15" s="13">
        <v>11</v>
      </c>
      <c r="B15" s="17" t="s">
        <v>15</v>
      </c>
      <c r="C15" s="17" t="s">
        <v>16</v>
      </c>
      <c r="D15" s="17"/>
      <c r="E15" s="17"/>
      <c r="F15" s="17"/>
      <c r="G15" s="17">
        <v>386</v>
      </c>
      <c r="H15" s="17">
        <v>345</v>
      </c>
      <c r="I15" s="17"/>
      <c r="J15" s="17"/>
      <c r="K15" s="17">
        <v>295</v>
      </c>
      <c r="L15" s="17"/>
      <c r="M15" s="17"/>
      <c r="N15" s="17"/>
      <c r="O15" s="17">
        <f t="shared" si="2"/>
        <v>1026</v>
      </c>
      <c r="P15" s="17">
        <f t="shared" si="0"/>
        <v>-9</v>
      </c>
      <c r="Q15" s="17">
        <f t="shared" si="1"/>
        <v>-565</v>
      </c>
      <c r="R15" s="17"/>
    </row>
    <row r="16" spans="1:18" x14ac:dyDescent="0.25">
      <c r="A16" s="17">
        <v>12</v>
      </c>
      <c r="B16" s="17" t="s">
        <v>20</v>
      </c>
      <c r="C16" s="17" t="s">
        <v>21</v>
      </c>
      <c r="D16" s="17">
        <v>354</v>
      </c>
      <c r="E16" s="17"/>
      <c r="F16" s="17"/>
      <c r="G16" s="17"/>
      <c r="H16" s="17">
        <v>246</v>
      </c>
      <c r="I16" s="17"/>
      <c r="J16" s="17"/>
      <c r="K16" s="17">
        <v>282</v>
      </c>
      <c r="L16" s="17"/>
      <c r="M16" s="17"/>
      <c r="N16" s="17"/>
      <c r="O16" s="17">
        <f t="shared" si="2"/>
        <v>882</v>
      </c>
      <c r="P16" s="17">
        <f t="shared" si="0"/>
        <v>-144</v>
      </c>
      <c r="Q16" s="17">
        <f t="shared" si="1"/>
        <v>-709</v>
      </c>
      <c r="R16" s="17"/>
    </row>
    <row r="17" spans="1:18" x14ac:dyDescent="0.25">
      <c r="A17" s="17">
        <v>13</v>
      </c>
      <c r="B17" s="17" t="s">
        <v>26</v>
      </c>
      <c r="C17" s="17" t="s">
        <v>27</v>
      </c>
      <c r="D17" s="17"/>
      <c r="E17" s="17"/>
      <c r="F17" s="17"/>
      <c r="G17" s="17">
        <v>90</v>
      </c>
      <c r="H17" s="17">
        <v>312</v>
      </c>
      <c r="I17" s="17"/>
      <c r="J17" s="17"/>
      <c r="K17" s="17">
        <v>429</v>
      </c>
      <c r="L17" s="17"/>
      <c r="M17" s="17"/>
      <c r="N17" s="17"/>
      <c r="O17" s="17">
        <f t="shared" si="2"/>
        <v>831</v>
      </c>
      <c r="P17" s="17">
        <f t="shared" si="0"/>
        <v>-51</v>
      </c>
      <c r="Q17" s="17">
        <f t="shared" si="1"/>
        <v>-760</v>
      </c>
      <c r="R17" s="17"/>
    </row>
    <row r="18" spans="1:18" x14ac:dyDescent="0.25">
      <c r="A18" s="13">
        <v>14</v>
      </c>
      <c r="B18" s="17" t="s">
        <v>105</v>
      </c>
      <c r="C18" s="17" t="s">
        <v>106</v>
      </c>
      <c r="D18" s="17"/>
      <c r="E18" s="17">
        <v>359</v>
      </c>
      <c r="F18" s="17"/>
      <c r="G18" s="17"/>
      <c r="H18" s="17">
        <v>435</v>
      </c>
      <c r="I18" s="17"/>
      <c r="J18" s="17"/>
      <c r="K18" s="17"/>
      <c r="L18" s="17"/>
      <c r="M18" s="17"/>
      <c r="N18" s="13"/>
      <c r="O18" s="17">
        <f t="shared" si="2"/>
        <v>794</v>
      </c>
      <c r="P18" s="17">
        <f t="shared" si="0"/>
        <v>-37</v>
      </c>
      <c r="Q18" s="17">
        <f t="shared" si="1"/>
        <v>-797</v>
      </c>
      <c r="R18" s="17"/>
    </row>
    <row r="19" spans="1:18" x14ac:dyDescent="0.25">
      <c r="A19" s="17">
        <v>15</v>
      </c>
      <c r="B19" s="17" t="s">
        <v>87</v>
      </c>
      <c r="C19" s="17" t="s">
        <v>88</v>
      </c>
      <c r="D19" s="17"/>
      <c r="E19" s="17"/>
      <c r="F19" s="17"/>
      <c r="G19" s="17"/>
      <c r="H19" s="17">
        <v>390</v>
      </c>
      <c r="I19" s="17"/>
      <c r="J19" s="17"/>
      <c r="K19" s="17">
        <v>398</v>
      </c>
      <c r="L19" s="17"/>
      <c r="M19" s="17"/>
      <c r="N19" s="13"/>
      <c r="O19" s="17">
        <f t="shared" si="2"/>
        <v>788</v>
      </c>
      <c r="P19" s="17">
        <f t="shared" si="0"/>
        <v>-6</v>
      </c>
      <c r="Q19" s="17">
        <f t="shared" si="1"/>
        <v>-803</v>
      </c>
      <c r="R19" s="17"/>
    </row>
    <row r="20" spans="1:18" x14ac:dyDescent="0.25">
      <c r="A20" s="17">
        <v>16</v>
      </c>
      <c r="B20" s="17" t="s">
        <v>43</v>
      </c>
      <c r="C20" s="17" t="s">
        <v>44</v>
      </c>
      <c r="D20" s="17">
        <v>132</v>
      </c>
      <c r="E20" s="17"/>
      <c r="F20" s="17"/>
      <c r="G20" s="17"/>
      <c r="H20" s="17">
        <v>264</v>
      </c>
      <c r="I20" s="17"/>
      <c r="J20" s="17"/>
      <c r="K20" s="17">
        <v>355</v>
      </c>
      <c r="L20" s="17"/>
      <c r="M20" s="17"/>
      <c r="N20" s="13"/>
      <c r="O20" s="17">
        <f t="shared" si="2"/>
        <v>751</v>
      </c>
      <c r="P20" s="17">
        <f t="shared" si="0"/>
        <v>-37</v>
      </c>
      <c r="Q20" s="17">
        <f t="shared" si="1"/>
        <v>-840</v>
      </c>
      <c r="R20" s="17"/>
    </row>
    <row r="21" spans="1:18" x14ac:dyDescent="0.25">
      <c r="A21" s="13">
        <v>17</v>
      </c>
      <c r="B21" s="17" t="s">
        <v>67</v>
      </c>
      <c r="C21" s="17" t="s">
        <v>68</v>
      </c>
      <c r="D21" s="17">
        <v>433</v>
      </c>
      <c r="E21" s="17"/>
      <c r="F21" s="17"/>
      <c r="G21" s="17"/>
      <c r="H21" s="17">
        <v>312</v>
      </c>
      <c r="I21" s="17"/>
      <c r="J21" s="17"/>
      <c r="K21" s="17"/>
      <c r="L21" s="17"/>
      <c r="M21" s="17"/>
      <c r="N21" s="13"/>
      <c r="O21" s="17">
        <f t="shared" si="2"/>
        <v>745</v>
      </c>
      <c r="P21" s="17">
        <f t="shared" si="0"/>
        <v>-6</v>
      </c>
      <c r="Q21" s="17">
        <f t="shared" si="1"/>
        <v>-846</v>
      </c>
      <c r="R21" s="17"/>
    </row>
    <row r="22" spans="1:18" x14ac:dyDescent="0.25">
      <c r="A22" s="17">
        <v>18</v>
      </c>
      <c r="B22" s="17" t="s">
        <v>110</v>
      </c>
      <c r="C22" s="17" t="s">
        <v>111</v>
      </c>
      <c r="D22" s="17"/>
      <c r="E22" s="17"/>
      <c r="F22" s="17"/>
      <c r="G22" s="17"/>
      <c r="H22" s="17"/>
      <c r="I22" s="17">
        <v>377</v>
      </c>
      <c r="J22" s="17"/>
      <c r="K22" s="17"/>
      <c r="L22" s="17">
        <v>208</v>
      </c>
      <c r="M22" s="17"/>
      <c r="N22" s="13"/>
      <c r="O22" s="17">
        <f t="shared" si="2"/>
        <v>585</v>
      </c>
      <c r="P22" s="17">
        <f t="shared" si="0"/>
        <v>-160</v>
      </c>
      <c r="Q22" s="17">
        <f t="shared" si="1"/>
        <v>-1006</v>
      </c>
      <c r="R22" s="17"/>
    </row>
    <row r="23" spans="1:18" x14ac:dyDescent="0.25">
      <c r="A23" s="17">
        <v>19</v>
      </c>
      <c r="B23" s="17" t="s">
        <v>30</v>
      </c>
      <c r="C23" s="17" t="s">
        <v>31</v>
      </c>
      <c r="D23" s="17"/>
      <c r="E23" s="17"/>
      <c r="F23" s="17"/>
      <c r="G23" s="17"/>
      <c r="H23" s="17">
        <v>387</v>
      </c>
      <c r="I23" s="17"/>
      <c r="J23" s="17"/>
      <c r="K23" s="17"/>
      <c r="L23" s="17"/>
      <c r="M23" s="17">
        <v>174</v>
      </c>
      <c r="N23" s="17"/>
      <c r="O23" s="17">
        <f t="shared" si="2"/>
        <v>561</v>
      </c>
      <c r="P23" s="17">
        <f t="shared" si="0"/>
        <v>-24</v>
      </c>
      <c r="Q23" s="17">
        <f t="shared" si="1"/>
        <v>-1030</v>
      </c>
      <c r="R23" s="17"/>
    </row>
    <row r="24" spans="1:18" x14ac:dyDescent="0.25">
      <c r="A24" s="13">
        <v>20</v>
      </c>
      <c r="B24" s="17" t="s">
        <v>104</v>
      </c>
      <c r="C24" s="17" t="s">
        <v>25</v>
      </c>
      <c r="D24" s="17"/>
      <c r="E24" s="17"/>
      <c r="F24" s="17"/>
      <c r="G24" s="17">
        <v>179</v>
      </c>
      <c r="H24" s="17"/>
      <c r="I24" s="17"/>
      <c r="J24" s="17"/>
      <c r="K24" s="17">
        <v>371</v>
      </c>
      <c r="L24" s="17"/>
      <c r="M24" s="17"/>
      <c r="N24" s="13"/>
      <c r="O24" s="17">
        <f t="shared" si="2"/>
        <v>550</v>
      </c>
      <c r="P24" s="17">
        <f t="shared" si="0"/>
        <v>-11</v>
      </c>
      <c r="Q24" s="17">
        <f t="shared" si="1"/>
        <v>-1041</v>
      </c>
      <c r="R24" s="17"/>
    </row>
    <row r="25" spans="1:18" x14ac:dyDescent="0.25">
      <c r="A25" s="17">
        <v>21</v>
      </c>
      <c r="B25" s="17" t="s">
        <v>9</v>
      </c>
      <c r="C25" s="17" t="s">
        <v>10</v>
      </c>
      <c r="D25" s="17">
        <v>438</v>
      </c>
      <c r="E25" s="17"/>
      <c r="F25" s="17"/>
      <c r="G25" s="17"/>
      <c r="H25" s="17">
        <v>90</v>
      </c>
      <c r="I25" s="17"/>
      <c r="J25" s="17"/>
      <c r="K25" s="17"/>
      <c r="L25" s="17"/>
      <c r="M25" s="17"/>
      <c r="N25" s="13"/>
      <c r="O25" s="17">
        <f t="shared" si="2"/>
        <v>528</v>
      </c>
      <c r="P25" s="17">
        <f t="shared" si="0"/>
        <v>-22</v>
      </c>
      <c r="Q25" s="17">
        <f t="shared" si="1"/>
        <v>-1063</v>
      </c>
      <c r="R25" s="17"/>
    </row>
    <row r="26" spans="1:18" x14ac:dyDescent="0.25">
      <c r="A26" s="17">
        <v>22</v>
      </c>
      <c r="B26" s="17" t="s">
        <v>91</v>
      </c>
      <c r="C26" s="17" t="s">
        <v>23</v>
      </c>
      <c r="D26" s="17">
        <v>110</v>
      </c>
      <c r="E26" s="17"/>
      <c r="F26" s="17"/>
      <c r="G26" s="17"/>
      <c r="H26" s="17"/>
      <c r="I26" s="17">
        <v>387</v>
      </c>
      <c r="J26" s="17"/>
      <c r="K26" s="17"/>
      <c r="L26" s="17"/>
      <c r="M26" s="17"/>
      <c r="N26" s="13"/>
      <c r="O26" s="17">
        <f t="shared" si="2"/>
        <v>497</v>
      </c>
      <c r="P26" s="17">
        <f t="shared" si="0"/>
        <v>-31</v>
      </c>
      <c r="Q26" s="17">
        <f t="shared" si="1"/>
        <v>-1094</v>
      </c>
      <c r="R26" s="17"/>
    </row>
    <row r="27" spans="1:18" x14ac:dyDescent="0.25">
      <c r="A27" s="13">
        <v>23</v>
      </c>
      <c r="B27" s="17" t="s">
        <v>73</v>
      </c>
      <c r="C27" s="17" t="s">
        <v>74</v>
      </c>
      <c r="D27" s="17"/>
      <c r="E27" s="17"/>
      <c r="F27" s="17"/>
      <c r="G27" s="17"/>
      <c r="H27" s="17"/>
      <c r="I27" s="17"/>
      <c r="J27" s="17"/>
      <c r="K27" s="17">
        <v>395</v>
      </c>
      <c r="L27" s="17"/>
      <c r="M27" s="17"/>
      <c r="N27" s="13"/>
      <c r="O27" s="17">
        <f t="shared" si="2"/>
        <v>395</v>
      </c>
      <c r="P27" s="17">
        <f t="shared" si="0"/>
        <v>-102</v>
      </c>
      <c r="Q27" s="17">
        <f t="shared" si="1"/>
        <v>-1196</v>
      </c>
      <c r="R27" s="17"/>
    </row>
    <row r="28" spans="1:18" x14ac:dyDescent="0.25">
      <c r="A28" s="17">
        <v>24</v>
      </c>
      <c r="B28" s="17" t="s">
        <v>22</v>
      </c>
      <c r="C28" s="17" t="s">
        <v>23</v>
      </c>
      <c r="D28" s="17"/>
      <c r="E28" s="17"/>
      <c r="F28" s="17"/>
      <c r="G28" s="17"/>
      <c r="H28" s="17">
        <v>390</v>
      </c>
      <c r="I28" s="17"/>
      <c r="J28" s="17"/>
      <c r="K28" s="17"/>
      <c r="L28" s="17"/>
      <c r="M28" s="17"/>
      <c r="N28" s="13"/>
      <c r="O28" s="17">
        <f t="shared" si="2"/>
        <v>390</v>
      </c>
      <c r="P28" s="17">
        <f t="shared" si="0"/>
        <v>-5</v>
      </c>
      <c r="Q28" s="17">
        <f t="shared" si="1"/>
        <v>-1201</v>
      </c>
      <c r="R28" s="17"/>
    </row>
    <row r="29" spans="1:18" x14ac:dyDescent="0.25">
      <c r="A29" s="17">
        <v>25</v>
      </c>
      <c r="B29" s="17" t="s">
        <v>117</v>
      </c>
      <c r="C29" s="17" t="s">
        <v>118</v>
      </c>
      <c r="D29" s="17"/>
      <c r="E29" s="17"/>
      <c r="F29" s="17"/>
      <c r="G29" s="17"/>
      <c r="H29" s="17"/>
      <c r="I29" s="17">
        <v>335</v>
      </c>
      <c r="J29" s="17"/>
      <c r="K29" s="17"/>
      <c r="L29" s="17"/>
      <c r="M29" s="17"/>
      <c r="N29" s="13"/>
      <c r="O29" s="17">
        <f t="shared" si="2"/>
        <v>335</v>
      </c>
      <c r="P29" s="17">
        <f t="shared" si="0"/>
        <v>-55</v>
      </c>
      <c r="Q29" s="17">
        <f t="shared" si="1"/>
        <v>-1256</v>
      </c>
      <c r="R29" s="17"/>
    </row>
    <row r="30" spans="1:18" x14ac:dyDescent="0.25">
      <c r="A30" s="13">
        <v>26</v>
      </c>
      <c r="B30" s="17" t="s">
        <v>42</v>
      </c>
      <c r="C30" s="17" t="s">
        <v>32</v>
      </c>
      <c r="D30" s="17"/>
      <c r="E30" s="17"/>
      <c r="F30" s="17"/>
      <c r="G30" s="17"/>
      <c r="H30" s="17">
        <v>312</v>
      </c>
      <c r="I30" s="17"/>
      <c r="J30" s="17"/>
      <c r="K30" s="17"/>
      <c r="L30" s="17"/>
      <c r="M30" s="17"/>
      <c r="N30" s="13"/>
      <c r="O30" s="17">
        <f t="shared" si="2"/>
        <v>312</v>
      </c>
      <c r="P30" s="17">
        <f t="shared" si="0"/>
        <v>-23</v>
      </c>
      <c r="Q30" s="17">
        <f t="shared" si="1"/>
        <v>-1279</v>
      </c>
      <c r="R30" s="17"/>
    </row>
    <row r="31" spans="1:18" x14ac:dyDescent="0.25">
      <c r="A31" s="17">
        <v>27</v>
      </c>
      <c r="B31" s="17" t="s">
        <v>71</v>
      </c>
      <c r="C31" s="17" t="s">
        <v>72</v>
      </c>
      <c r="D31" s="17"/>
      <c r="E31" s="17"/>
      <c r="F31" s="17"/>
      <c r="G31" s="17">
        <v>18</v>
      </c>
      <c r="H31" s="17">
        <v>291</v>
      </c>
      <c r="I31" s="17"/>
      <c r="J31" s="17"/>
      <c r="K31" s="17"/>
      <c r="L31" s="17"/>
      <c r="M31" s="17"/>
      <c r="N31" s="17"/>
      <c r="O31" s="17">
        <f t="shared" si="2"/>
        <v>309</v>
      </c>
      <c r="P31" s="17">
        <f t="shared" si="0"/>
        <v>-3</v>
      </c>
      <c r="Q31" s="17">
        <f t="shared" si="1"/>
        <v>-1282</v>
      </c>
      <c r="R31" s="17"/>
    </row>
    <row r="32" spans="1:18" x14ac:dyDescent="0.25">
      <c r="A32" s="17">
        <v>28</v>
      </c>
      <c r="B32" s="17" t="s">
        <v>77</v>
      </c>
      <c r="C32" s="17" t="s">
        <v>76</v>
      </c>
      <c r="D32" s="17"/>
      <c r="E32" s="17">
        <v>309</v>
      </c>
      <c r="F32" s="17"/>
      <c r="G32" s="17"/>
      <c r="H32" s="17"/>
      <c r="I32" s="17"/>
      <c r="J32" s="17"/>
      <c r="K32" s="17"/>
      <c r="L32" s="17"/>
      <c r="M32" s="17"/>
      <c r="N32" s="13"/>
      <c r="O32" s="17">
        <f t="shared" si="2"/>
        <v>309</v>
      </c>
      <c r="P32" s="17">
        <f t="shared" si="0"/>
        <v>0</v>
      </c>
      <c r="Q32" s="17">
        <f t="shared" si="1"/>
        <v>-1282</v>
      </c>
      <c r="R32" s="17"/>
    </row>
    <row r="33" spans="1:18" x14ac:dyDescent="0.25">
      <c r="A33" s="13">
        <v>29</v>
      </c>
      <c r="B33" s="17" t="s">
        <v>129</v>
      </c>
      <c r="C33" s="17" t="s">
        <v>115</v>
      </c>
      <c r="D33" s="17"/>
      <c r="E33" s="17"/>
      <c r="F33" s="17"/>
      <c r="G33" s="17"/>
      <c r="H33" s="17"/>
      <c r="I33" s="17">
        <v>307</v>
      </c>
      <c r="J33" s="17"/>
      <c r="K33" s="17"/>
      <c r="L33" s="17"/>
      <c r="M33" s="17"/>
      <c r="N33" s="13"/>
      <c r="O33" s="17">
        <f t="shared" si="2"/>
        <v>307</v>
      </c>
      <c r="P33" s="17">
        <f t="shared" si="0"/>
        <v>-2</v>
      </c>
      <c r="Q33" s="17">
        <f t="shared" si="1"/>
        <v>-1284</v>
      </c>
      <c r="R33" s="17"/>
    </row>
    <row r="34" spans="1:18" x14ac:dyDescent="0.25">
      <c r="A34" s="17">
        <v>30</v>
      </c>
      <c r="B34" s="17" t="s">
        <v>116</v>
      </c>
      <c r="C34" s="17" t="s">
        <v>23</v>
      </c>
      <c r="D34" s="17"/>
      <c r="E34" s="17"/>
      <c r="F34" s="17"/>
      <c r="G34" s="17"/>
      <c r="H34" s="17"/>
      <c r="I34" s="17">
        <v>298</v>
      </c>
      <c r="J34" s="17"/>
      <c r="K34" s="17"/>
      <c r="L34" s="17"/>
      <c r="M34" s="17"/>
      <c r="N34" s="13"/>
      <c r="O34" s="17">
        <f t="shared" si="2"/>
        <v>298</v>
      </c>
      <c r="P34" s="17">
        <f t="shared" si="0"/>
        <v>-9</v>
      </c>
      <c r="Q34" s="17">
        <f t="shared" si="1"/>
        <v>-1293</v>
      </c>
      <c r="R34" s="17"/>
    </row>
    <row r="35" spans="1:18" x14ac:dyDescent="0.25">
      <c r="A35" s="17">
        <v>31</v>
      </c>
      <c r="B35" s="17" t="s">
        <v>35</v>
      </c>
      <c r="C35" s="17" t="s">
        <v>36</v>
      </c>
      <c r="D35" s="17"/>
      <c r="E35" s="17"/>
      <c r="F35" s="17"/>
      <c r="G35" s="17"/>
      <c r="H35" s="17"/>
      <c r="I35" s="17">
        <v>273</v>
      </c>
      <c r="J35" s="17"/>
      <c r="K35" s="17"/>
      <c r="L35" s="17"/>
      <c r="M35" s="17"/>
      <c r="N35" s="13"/>
      <c r="O35" s="17">
        <f t="shared" si="2"/>
        <v>273</v>
      </c>
      <c r="P35" s="17">
        <f t="shared" ref="P35:P45" si="3">O35-O34</f>
        <v>-25</v>
      </c>
      <c r="Q35" s="17">
        <f t="shared" ref="Q35:Q47" si="4">O35-$O$5</f>
        <v>-1318</v>
      </c>
      <c r="R35" s="17"/>
    </row>
    <row r="36" spans="1:18" x14ac:dyDescent="0.25">
      <c r="A36" s="13">
        <v>32</v>
      </c>
      <c r="B36" s="17" t="s">
        <v>92</v>
      </c>
      <c r="C36" s="17" t="s">
        <v>55</v>
      </c>
      <c r="D36" s="17"/>
      <c r="E36" s="17"/>
      <c r="F36" s="17"/>
      <c r="G36" s="17"/>
      <c r="H36" s="17"/>
      <c r="I36" s="17"/>
      <c r="J36" s="17"/>
      <c r="K36" s="17">
        <v>261</v>
      </c>
      <c r="L36" s="17"/>
      <c r="M36" s="17"/>
      <c r="N36" s="13"/>
      <c r="O36" s="17">
        <f t="shared" si="2"/>
        <v>261</v>
      </c>
      <c r="P36" s="17">
        <f t="shared" si="3"/>
        <v>-12</v>
      </c>
      <c r="Q36" s="17">
        <f t="shared" si="4"/>
        <v>-1330</v>
      </c>
      <c r="R36" s="17"/>
    </row>
    <row r="37" spans="1:18" x14ac:dyDescent="0.25">
      <c r="A37" s="17">
        <v>33</v>
      </c>
      <c r="B37" s="17" t="s">
        <v>61</v>
      </c>
      <c r="C37" s="17" t="s">
        <v>62</v>
      </c>
      <c r="D37" s="17"/>
      <c r="E37" s="17"/>
      <c r="F37" s="17"/>
      <c r="G37" s="17"/>
      <c r="H37" s="17"/>
      <c r="I37" s="17"/>
      <c r="J37" s="17"/>
      <c r="K37" s="17"/>
      <c r="L37" s="17"/>
      <c r="M37" s="17">
        <v>244</v>
      </c>
      <c r="N37" s="17"/>
      <c r="O37" s="17">
        <f t="shared" si="2"/>
        <v>244</v>
      </c>
      <c r="P37" s="17">
        <f t="shared" si="3"/>
        <v>-17</v>
      </c>
      <c r="Q37" s="17">
        <f t="shared" si="4"/>
        <v>-1347</v>
      </c>
      <c r="R37" s="17"/>
    </row>
    <row r="38" spans="1:18" x14ac:dyDescent="0.25">
      <c r="A38" s="17">
        <v>34</v>
      </c>
      <c r="B38" s="17" t="s">
        <v>112</v>
      </c>
      <c r="C38" s="17" t="s">
        <v>113</v>
      </c>
      <c r="D38" s="17"/>
      <c r="E38" s="17"/>
      <c r="F38" s="17"/>
      <c r="G38" s="17"/>
      <c r="H38" s="17"/>
      <c r="I38" s="17"/>
      <c r="J38" s="17"/>
      <c r="K38" s="17"/>
      <c r="L38" s="17">
        <v>109</v>
      </c>
      <c r="M38" s="17"/>
      <c r="N38" s="13"/>
      <c r="O38" s="17">
        <f t="shared" si="2"/>
        <v>109</v>
      </c>
      <c r="P38" s="17">
        <f t="shared" si="3"/>
        <v>-135</v>
      </c>
      <c r="Q38" s="17">
        <f t="shared" si="4"/>
        <v>-1482</v>
      </c>
      <c r="R38" s="17"/>
    </row>
    <row r="39" spans="1:18" x14ac:dyDescent="0.25">
      <c r="A39" s="13">
        <v>35</v>
      </c>
      <c r="B39" s="17" t="s">
        <v>121</v>
      </c>
      <c r="C39" s="17" t="s">
        <v>122</v>
      </c>
      <c r="D39" s="17"/>
      <c r="E39" s="17"/>
      <c r="F39" s="17">
        <v>108</v>
      </c>
      <c r="G39" s="17"/>
      <c r="H39" s="17"/>
      <c r="I39" s="17"/>
      <c r="J39" s="17"/>
      <c r="K39" s="17"/>
      <c r="L39" s="17"/>
      <c r="M39" s="17"/>
      <c r="N39" s="13"/>
      <c r="O39" s="17">
        <f t="shared" si="2"/>
        <v>108</v>
      </c>
      <c r="P39" s="17">
        <f t="shared" si="3"/>
        <v>-1</v>
      </c>
      <c r="Q39" s="17">
        <f t="shared" si="4"/>
        <v>-1483</v>
      </c>
      <c r="R39" s="17"/>
    </row>
    <row r="40" spans="1:18" x14ac:dyDescent="0.25">
      <c r="A40" s="17">
        <v>36</v>
      </c>
      <c r="B40" s="17" t="s">
        <v>42</v>
      </c>
      <c r="C40" s="17" t="s">
        <v>32</v>
      </c>
      <c r="D40" s="17"/>
      <c r="E40" s="17"/>
      <c r="F40" s="17"/>
      <c r="G40" s="17">
        <v>90</v>
      </c>
      <c r="H40" s="17"/>
      <c r="I40" s="17"/>
      <c r="J40" s="17"/>
      <c r="K40" s="17"/>
      <c r="L40" s="17"/>
      <c r="M40" s="17"/>
      <c r="N40" s="13"/>
      <c r="O40" s="17">
        <f t="shared" si="2"/>
        <v>90</v>
      </c>
      <c r="P40" s="17">
        <f t="shared" si="3"/>
        <v>-18</v>
      </c>
      <c r="Q40" s="17">
        <f t="shared" si="4"/>
        <v>-1501</v>
      </c>
      <c r="R40" s="17"/>
    </row>
    <row r="41" spans="1:18" x14ac:dyDescent="0.25">
      <c r="A41" s="17">
        <v>37</v>
      </c>
      <c r="B41" s="17" t="s">
        <v>119</v>
      </c>
      <c r="C41" s="17" t="s">
        <v>56</v>
      </c>
      <c r="D41" s="17"/>
      <c r="E41" s="17"/>
      <c r="F41" s="17">
        <v>90</v>
      </c>
      <c r="G41" s="17"/>
      <c r="H41" s="17"/>
      <c r="I41" s="17"/>
      <c r="J41" s="17"/>
      <c r="K41" s="17"/>
      <c r="L41" s="17"/>
      <c r="M41" s="17"/>
      <c r="N41" s="13"/>
      <c r="O41" s="17">
        <f t="shared" si="2"/>
        <v>90</v>
      </c>
      <c r="P41" s="17">
        <f t="shared" si="3"/>
        <v>0</v>
      </c>
      <c r="Q41" s="17">
        <f t="shared" si="4"/>
        <v>-1501</v>
      </c>
      <c r="R41" s="17"/>
    </row>
    <row r="42" spans="1:18" x14ac:dyDescent="0.25">
      <c r="A42" s="13">
        <v>38</v>
      </c>
      <c r="B42" s="17" t="s">
        <v>120</v>
      </c>
      <c r="C42" s="17" t="s">
        <v>23</v>
      </c>
      <c r="D42" s="17"/>
      <c r="E42" s="17"/>
      <c r="F42" s="17">
        <v>86</v>
      </c>
      <c r="G42" s="17"/>
      <c r="H42" s="17"/>
      <c r="I42" s="17"/>
      <c r="J42" s="17"/>
      <c r="K42" s="17"/>
      <c r="L42" s="17"/>
      <c r="M42" s="17"/>
      <c r="N42" s="13"/>
      <c r="O42" s="17">
        <f t="shared" si="2"/>
        <v>86</v>
      </c>
      <c r="P42" s="17">
        <f t="shared" si="3"/>
        <v>-4</v>
      </c>
      <c r="Q42" s="17">
        <f t="shared" si="4"/>
        <v>-1505</v>
      </c>
      <c r="R42" s="17"/>
    </row>
    <row r="43" spans="1:18" x14ac:dyDescent="0.25">
      <c r="A43" s="17">
        <v>39</v>
      </c>
      <c r="B43" s="17" t="s">
        <v>127</v>
      </c>
      <c r="C43" s="17" t="s">
        <v>128</v>
      </c>
      <c r="D43" s="17"/>
      <c r="E43" s="17"/>
      <c r="F43" s="17"/>
      <c r="G43" s="17"/>
      <c r="H43" s="17"/>
      <c r="I43" s="17">
        <v>69</v>
      </c>
      <c r="J43" s="17"/>
      <c r="K43" s="17"/>
      <c r="L43" s="17"/>
      <c r="M43" s="17"/>
      <c r="N43" s="13"/>
      <c r="O43" s="17">
        <f t="shared" si="2"/>
        <v>69</v>
      </c>
      <c r="P43" s="17">
        <f t="shared" si="3"/>
        <v>-17</v>
      </c>
      <c r="Q43" s="17">
        <f t="shared" si="4"/>
        <v>-1522</v>
      </c>
      <c r="R43" s="17"/>
    </row>
    <row r="44" spans="1:18" x14ac:dyDescent="0.25">
      <c r="A44" s="17">
        <v>40</v>
      </c>
      <c r="B44" s="17" t="s">
        <v>75</v>
      </c>
      <c r="C44" s="17" t="s">
        <v>46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3"/>
      <c r="O44" s="17">
        <f t="shared" si="2"/>
        <v>0</v>
      </c>
      <c r="P44" s="17">
        <f t="shared" si="3"/>
        <v>-69</v>
      </c>
      <c r="Q44" s="17">
        <f t="shared" si="4"/>
        <v>-1591</v>
      </c>
      <c r="R44" s="17"/>
    </row>
    <row r="45" spans="1:18" x14ac:dyDescent="0.25">
      <c r="A45" s="13">
        <v>41</v>
      </c>
      <c r="B45" s="17" t="s">
        <v>77</v>
      </c>
      <c r="C45" s="17" t="s">
        <v>76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3"/>
      <c r="O45" s="17">
        <f t="shared" si="2"/>
        <v>0</v>
      </c>
      <c r="P45" s="17">
        <f t="shared" si="3"/>
        <v>0</v>
      </c>
      <c r="Q45" s="17">
        <f t="shared" si="4"/>
        <v>-1591</v>
      </c>
      <c r="R45" s="17"/>
    </row>
    <row r="46" spans="1:18" x14ac:dyDescent="0.25">
      <c r="A46" s="17">
        <v>42</v>
      </c>
      <c r="B46" s="17" t="s">
        <v>53</v>
      </c>
      <c r="C46" s="17" t="s">
        <v>54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3"/>
      <c r="O46" s="17">
        <f t="shared" si="2"/>
        <v>0</v>
      </c>
      <c r="P46" s="17">
        <f t="shared" ref="P46:P47" si="5">O46-O45</f>
        <v>0</v>
      </c>
      <c r="Q46" s="17">
        <f t="shared" si="4"/>
        <v>-1591</v>
      </c>
      <c r="R46" s="17"/>
    </row>
    <row r="47" spans="1:18" x14ac:dyDescent="0.25">
      <c r="A47" s="17">
        <v>43</v>
      </c>
      <c r="B47" s="5" t="s">
        <v>81</v>
      </c>
      <c r="C47" s="5" t="s">
        <v>82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3"/>
      <c r="O47" s="17">
        <f t="shared" si="2"/>
        <v>0</v>
      </c>
      <c r="P47" s="17">
        <f t="shared" si="5"/>
        <v>0</v>
      </c>
      <c r="Q47" s="17">
        <f t="shared" si="4"/>
        <v>-1591</v>
      </c>
      <c r="R47" s="17"/>
    </row>
    <row r="48" spans="1:18" x14ac:dyDescent="0.25">
      <c r="A48" s="13">
        <v>44</v>
      </c>
      <c r="B48" s="17" t="s">
        <v>78</v>
      </c>
      <c r="C48" s="17" t="s">
        <v>37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3"/>
      <c r="O48" s="17">
        <f t="shared" si="2"/>
        <v>0</v>
      </c>
      <c r="P48" s="17">
        <f t="shared" ref="P48:P49" si="6">O48-O47</f>
        <v>0</v>
      </c>
      <c r="Q48" s="17">
        <f t="shared" ref="Q48:Q49" si="7">O48-$O$5</f>
        <v>-1591</v>
      </c>
      <c r="R48" s="17"/>
    </row>
    <row r="49" spans="1:18" x14ac:dyDescent="0.25">
      <c r="A49" s="13">
        <v>45</v>
      </c>
      <c r="B49" s="17" t="s">
        <v>57</v>
      </c>
      <c r="C49" s="17" t="s">
        <v>58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3"/>
      <c r="O49" s="17">
        <f t="shared" si="2"/>
        <v>0</v>
      </c>
      <c r="P49" s="17">
        <f t="shared" si="6"/>
        <v>0</v>
      </c>
      <c r="Q49" s="17">
        <f t="shared" si="7"/>
        <v>-1591</v>
      </c>
      <c r="R49" s="17"/>
    </row>
    <row r="50" spans="1:18" x14ac:dyDescent="0.25">
      <c r="A50" s="17">
        <v>46</v>
      </c>
      <c r="B50" s="17" t="s">
        <v>79</v>
      </c>
      <c r="C50" s="17" t="s">
        <v>80</v>
      </c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3"/>
      <c r="O50" s="17">
        <f t="shared" si="2"/>
        <v>0</v>
      </c>
      <c r="P50" s="17">
        <f>O50-O43</f>
        <v>-69</v>
      </c>
      <c r="Q50" s="17">
        <f t="shared" si="1"/>
        <v>-1591</v>
      </c>
      <c r="R50" s="17"/>
    </row>
  </sheetData>
  <sheetProtection sheet="1" objects="1" scenarios="1"/>
  <sortState xmlns:xlrd2="http://schemas.microsoft.com/office/spreadsheetml/2017/richdata2" ref="B5:O50">
    <sortCondition descending="1" ref="O5:O50"/>
  </sortState>
  <mergeCells count="10">
    <mergeCell ref="P3:Q3"/>
    <mergeCell ref="B4:C4"/>
    <mergeCell ref="G2:G4"/>
    <mergeCell ref="H2:H4"/>
    <mergeCell ref="N2:N4"/>
    <mergeCell ref="D3:D4"/>
    <mergeCell ref="F3:F4"/>
    <mergeCell ref="E3:E4"/>
    <mergeCell ref="M2:M4"/>
    <mergeCell ref="K3:K4"/>
  </mergeCells>
  <printOptions horizontalCentered="1" verticalCentered="1"/>
  <pageMargins left="0.31496062992125984" right="0.31496062992125984" top="0.35433070866141736" bottom="0.35433070866141736" header="0.11811023622047245" footer="0.19685039370078741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PREMIO SOCIO DELL'ANNO</vt:lpstr>
      <vt:lpstr>CAMPIONATO SOCI STAMM</vt:lpstr>
      <vt:lpstr>CAMPIONATO SOCI COPPIE</vt:lpstr>
      <vt:lpstr>CAMPIONATO SOCI SINGOLI</vt:lpstr>
      <vt:lpstr>'CAMPIONATO SOCI COPPIE'!Area_stampa</vt:lpstr>
      <vt:lpstr>'CAMPIONATO SOCI SINGOLI'!Area_stampa</vt:lpstr>
      <vt:lpstr>'CAMPIONATO SOCI STAMM'!Area_stampa</vt:lpstr>
      <vt:lpstr>'PREMIO SOCIO DELL''ANNO'!Area_stampa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Gian&amp;Titti</dc:creator>
  <cp:lastModifiedBy>fiorenzo pattaro</cp:lastModifiedBy>
  <cp:lastPrinted>2025-01-16T19:30:36Z</cp:lastPrinted>
  <dcterms:created xsi:type="dcterms:W3CDTF">2017-12-23T14:32:29Z</dcterms:created>
  <dcterms:modified xsi:type="dcterms:W3CDTF">2025-01-16T19:31:24Z</dcterms:modified>
</cp:coreProperties>
</file>