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backupFile="1" codeName="Questa_cartella_di_lavoro"/>
  <mc:AlternateContent xmlns:mc="http://schemas.openxmlformats.org/markup-compatibility/2006">
    <mc:Choice Requires="x15">
      <x15ac:absPath xmlns:x15ac="http://schemas.microsoft.com/office/spreadsheetml/2010/11/ac" url="C:\Users\Gian&amp;Titti\Downloads\"/>
    </mc:Choice>
  </mc:AlternateContent>
  <xr:revisionPtr revIDLastSave="0" documentId="8_{24189C1A-87E6-5D4B-8C75-9DC86383E697}" xr6:coauthVersionLast="47" xr6:coauthVersionMax="47" xr10:uidLastSave="{00000000-0000-0000-0000-000000000000}"/>
  <bookViews>
    <workbookView xWindow="0" yWindow="0" windowWidth="20370" windowHeight="7680" tabRatio="934" xr2:uid="{00000000-000D-0000-FFFF-FFFF00000000}"/>
  </bookViews>
  <sheets>
    <sheet name="Classifiche" sheetId="10" r:id="rId1"/>
    <sheet name="Stamm" sheetId="1" r:id="rId2"/>
    <sheet name="Coppie" sheetId="2" r:id="rId3"/>
    <sheet name="Singoli" sheetId="3" r:id="rId4"/>
    <sheet name="Vuoto" sheetId="131" r:id="rId5"/>
    <sheet name="Abballe" sheetId="113" r:id="rId6"/>
    <sheet name="Abbondanza" sheetId="139" r:id="rId7"/>
    <sheet name="Bertoni" sheetId="115" r:id="rId8"/>
    <sheet name="Bonetti" sheetId="129" r:id="rId9"/>
    <sheet name="Bonfanti" sheetId="107" r:id="rId10"/>
    <sheet name="Bressan" sheetId="135" r:id="rId11"/>
    <sheet name="Cipriani" sheetId="141" r:id="rId12"/>
    <sheet name="Colombo" sheetId="119" r:id="rId13"/>
    <sheet name="Dalla Valeria" sheetId="126" r:id="rId14"/>
    <sheet name="Del Broccolo" sheetId="116" r:id="rId15"/>
    <sheet name="Di Maio" sheetId="118" r:id="rId16"/>
    <sheet name="Fabbrocile" sheetId="128" r:id="rId17"/>
    <sheet name="Fagarasianm" sheetId="130" r:id="rId18"/>
    <sheet name="Gabriele" sheetId="117" r:id="rId19"/>
    <sheet name="Gerosa" sheetId="136" r:id="rId20"/>
    <sheet name="Mancino" sheetId="124" r:id="rId21"/>
    <sheet name="Marini" sheetId="121" r:id="rId22"/>
    <sheet name="Marson" sheetId="138" r:id="rId23"/>
    <sheet name="Midili" sheetId="132" r:id="rId24"/>
    <sheet name="Minieri" sheetId="127" r:id="rId25"/>
    <sheet name="Molari" sheetId="133" r:id="rId26"/>
    <sheet name="Naska" sheetId="123" r:id="rId27"/>
    <sheet name="Parodi" sheetId="134" r:id="rId28"/>
    <sheet name="Pattaro" sheetId="125" r:id="rId29"/>
    <sheet name="Peroni" sheetId="114" r:id="rId30"/>
    <sheet name="Piccoli" sheetId="120" r:id="rId31"/>
    <sheet name="Puglia" sheetId="137" r:id="rId32"/>
    <sheet name="Scrocco" sheetId="122" r:id="rId33"/>
    <sheet name="Ulissi" sheetId="140" r:id="rId34"/>
    <sheet name="Zavarella" sheetId="142" r:id="rId35"/>
  </sheets>
  <definedNames>
    <definedName name="_xlnm._FilterDatabase" localSheetId="1" hidden="1">Stamm!$C$1:$C$147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2" i="1" l="1"/>
  <c r="Q92" i="1"/>
  <c r="P92" i="1"/>
  <c r="O92" i="1"/>
  <c r="N92" i="1"/>
  <c r="M92" i="1"/>
  <c r="L92" i="1"/>
  <c r="K92" i="1"/>
  <c r="J92" i="1"/>
  <c r="I92" i="1"/>
  <c r="H92" i="1"/>
  <c r="G92" i="1"/>
  <c r="V91" i="1"/>
  <c r="S91" i="1"/>
  <c r="V90" i="1"/>
  <c r="S90" i="1"/>
  <c r="V89" i="1"/>
  <c r="S89" i="1"/>
  <c r="V88" i="1"/>
  <c r="V92" i="1"/>
  <c r="S88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V201" i="1"/>
  <c r="S201" i="1"/>
  <c r="V200" i="1"/>
  <c r="S198" i="1"/>
  <c r="S199" i="1"/>
  <c r="S200" i="1"/>
  <c r="T200" i="1"/>
  <c r="V199" i="1"/>
  <c r="V198" i="1"/>
  <c r="V20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V151" i="1"/>
  <c r="S151" i="1"/>
  <c r="V150" i="1"/>
  <c r="S150" i="1"/>
  <c r="V149" i="1"/>
  <c r="S149" i="1"/>
  <c r="V148" i="1"/>
  <c r="V152" i="1"/>
  <c r="S148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V111" i="1"/>
  <c r="S111" i="1"/>
  <c r="V110" i="1"/>
  <c r="S110" i="1"/>
  <c r="V109" i="1"/>
  <c r="S109" i="1"/>
  <c r="V108" i="1"/>
  <c r="S108" i="1"/>
  <c r="R67" i="1"/>
  <c r="Q67" i="1"/>
  <c r="P67" i="1"/>
  <c r="O67" i="1"/>
  <c r="N67" i="1"/>
  <c r="M67" i="1"/>
  <c r="L67" i="1"/>
  <c r="K67" i="1"/>
  <c r="J67" i="1"/>
  <c r="I67" i="1"/>
  <c r="H67" i="1"/>
  <c r="G67" i="1"/>
  <c r="V66" i="1"/>
  <c r="S66" i="1"/>
  <c r="V65" i="1"/>
  <c r="S65" i="1"/>
  <c r="V64" i="1"/>
  <c r="S64" i="1"/>
  <c r="V63" i="1"/>
  <c r="S63" i="1"/>
  <c r="R37" i="1"/>
  <c r="Q37" i="1"/>
  <c r="P37" i="1"/>
  <c r="O37" i="1"/>
  <c r="N37" i="1"/>
  <c r="M37" i="1"/>
  <c r="L37" i="1"/>
  <c r="K37" i="1"/>
  <c r="J37" i="1"/>
  <c r="I37" i="1"/>
  <c r="H37" i="1"/>
  <c r="G37" i="1"/>
  <c r="V36" i="1"/>
  <c r="S36" i="1"/>
  <c r="V35" i="1"/>
  <c r="S35" i="1"/>
  <c r="V34" i="1"/>
  <c r="S34" i="1"/>
  <c r="V33" i="1"/>
  <c r="S33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V211" i="1"/>
  <c r="S211" i="1"/>
  <c r="V210" i="1"/>
  <c r="S210" i="1"/>
  <c r="V209" i="1"/>
  <c r="S209" i="1"/>
  <c r="V208" i="1"/>
  <c r="S208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V176" i="1"/>
  <c r="S176" i="1"/>
  <c r="V175" i="1"/>
  <c r="S175" i="1"/>
  <c r="V174" i="1"/>
  <c r="S174" i="1"/>
  <c r="V173" i="1"/>
  <c r="S173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V171" i="1"/>
  <c r="S171" i="1"/>
  <c r="V170" i="1"/>
  <c r="S170" i="1"/>
  <c r="V169" i="1"/>
  <c r="S169" i="1"/>
  <c r="V168" i="1"/>
  <c r="V172" i="1"/>
  <c r="S168" i="1"/>
  <c r="R32" i="1"/>
  <c r="Q32" i="1"/>
  <c r="P32" i="1"/>
  <c r="O32" i="1"/>
  <c r="N32" i="1"/>
  <c r="M32" i="1"/>
  <c r="L32" i="1"/>
  <c r="K32" i="1"/>
  <c r="J32" i="1"/>
  <c r="I32" i="1"/>
  <c r="H32" i="1"/>
  <c r="G32" i="1"/>
  <c r="V31" i="1"/>
  <c r="S31" i="1"/>
  <c r="V30" i="1"/>
  <c r="S30" i="1"/>
  <c r="V29" i="1"/>
  <c r="S29" i="1"/>
  <c r="V28" i="1"/>
  <c r="S28" i="1"/>
  <c r="R27" i="1"/>
  <c r="Q27" i="1"/>
  <c r="P27" i="1"/>
  <c r="O27" i="1"/>
  <c r="N27" i="1"/>
  <c r="M27" i="1"/>
  <c r="L27" i="1"/>
  <c r="K27" i="1"/>
  <c r="J27" i="1"/>
  <c r="I27" i="1"/>
  <c r="H27" i="1"/>
  <c r="G27" i="1"/>
  <c r="V26" i="1"/>
  <c r="S26" i="1"/>
  <c r="V25" i="1"/>
  <c r="S25" i="1"/>
  <c r="V24" i="1"/>
  <c r="S24" i="1"/>
  <c r="V23" i="1"/>
  <c r="V27" i="1"/>
  <c r="S23" i="1"/>
  <c r="R97" i="1"/>
  <c r="Q97" i="1"/>
  <c r="P97" i="1"/>
  <c r="O97" i="1"/>
  <c r="N97" i="1"/>
  <c r="M97" i="1"/>
  <c r="L97" i="1"/>
  <c r="K97" i="1"/>
  <c r="J97" i="1"/>
  <c r="I97" i="1"/>
  <c r="H97" i="1"/>
  <c r="G97" i="1"/>
  <c r="V96" i="1"/>
  <c r="S96" i="1"/>
  <c r="V95" i="1"/>
  <c r="S95" i="1"/>
  <c r="V94" i="1"/>
  <c r="S94" i="1"/>
  <c r="V93" i="1"/>
  <c r="S93" i="1"/>
  <c r="T30" i="1"/>
  <c r="T175" i="1"/>
  <c r="T35" i="1"/>
  <c r="T110" i="1"/>
  <c r="T25" i="1"/>
  <c r="V32" i="1"/>
  <c r="T65" i="1"/>
  <c r="T95" i="1"/>
  <c r="V177" i="1"/>
  <c r="T150" i="1"/>
  <c r="T170" i="1"/>
  <c r="V212" i="1"/>
  <c r="V37" i="1"/>
  <c r="T90" i="1"/>
  <c r="V97" i="1"/>
  <c r="T210" i="1"/>
  <c r="V67" i="1"/>
  <c r="V112" i="1"/>
  <c r="Q179" i="2"/>
  <c r="P179" i="2"/>
  <c r="O179" i="2"/>
  <c r="N179" i="2"/>
  <c r="M179" i="2"/>
  <c r="L179" i="2"/>
  <c r="K179" i="2"/>
  <c r="J179" i="2"/>
  <c r="I179" i="2"/>
  <c r="H179" i="2"/>
  <c r="G179" i="2"/>
  <c r="Q176" i="2"/>
  <c r="P176" i="2"/>
  <c r="O176" i="2"/>
  <c r="N176" i="2"/>
  <c r="M176" i="2"/>
  <c r="L176" i="2"/>
  <c r="K176" i="2"/>
  <c r="J176" i="2"/>
  <c r="I176" i="2"/>
  <c r="H176" i="2"/>
  <c r="G176" i="2"/>
  <c r="Q173" i="2"/>
  <c r="P173" i="2"/>
  <c r="O173" i="2"/>
  <c r="N173" i="2"/>
  <c r="M173" i="2"/>
  <c r="L173" i="2"/>
  <c r="K173" i="2"/>
  <c r="J173" i="2"/>
  <c r="I173" i="2"/>
  <c r="H173" i="2"/>
  <c r="G173" i="2"/>
  <c r="Q170" i="2"/>
  <c r="P170" i="2"/>
  <c r="O170" i="2"/>
  <c r="N170" i="2"/>
  <c r="M170" i="2"/>
  <c r="L170" i="2"/>
  <c r="K170" i="2"/>
  <c r="J170" i="2"/>
  <c r="I170" i="2"/>
  <c r="H170" i="2"/>
  <c r="G170" i="2"/>
  <c r="Q161" i="2"/>
  <c r="P161" i="2"/>
  <c r="O161" i="2"/>
  <c r="N161" i="2"/>
  <c r="M161" i="2"/>
  <c r="L161" i="2"/>
  <c r="K161" i="2"/>
  <c r="J161" i="2"/>
  <c r="I161" i="2"/>
  <c r="H161" i="2"/>
  <c r="G161" i="2"/>
  <c r="Q143" i="2"/>
  <c r="P143" i="2"/>
  <c r="O143" i="2"/>
  <c r="N143" i="2"/>
  <c r="M143" i="2"/>
  <c r="L143" i="2"/>
  <c r="K143" i="2"/>
  <c r="J143" i="2"/>
  <c r="I143" i="2"/>
  <c r="H143" i="2"/>
  <c r="G143" i="2"/>
  <c r="Q134" i="2"/>
  <c r="P134" i="2"/>
  <c r="O134" i="2"/>
  <c r="N134" i="2"/>
  <c r="M134" i="2"/>
  <c r="L134" i="2"/>
  <c r="K134" i="2"/>
  <c r="J134" i="2"/>
  <c r="I134" i="2"/>
  <c r="H134" i="2"/>
  <c r="G134" i="2"/>
  <c r="Q122" i="2"/>
  <c r="P122" i="2"/>
  <c r="O122" i="2"/>
  <c r="N122" i="2"/>
  <c r="M122" i="2"/>
  <c r="L122" i="2"/>
  <c r="K122" i="2"/>
  <c r="J122" i="2"/>
  <c r="I122" i="2"/>
  <c r="H122" i="2"/>
  <c r="G122" i="2"/>
  <c r="Q119" i="2"/>
  <c r="P119" i="2"/>
  <c r="O119" i="2"/>
  <c r="N119" i="2"/>
  <c r="M119" i="2"/>
  <c r="L119" i="2"/>
  <c r="K119" i="2"/>
  <c r="J119" i="2"/>
  <c r="I119" i="2"/>
  <c r="H119" i="2"/>
  <c r="G119" i="2"/>
  <c r="Q104" i="2"/>
  <c r="P104" i="2"/>
  <c r="O104" i="2"/>
  <c r="N104" i="2"/>
  <c r="M104" i="2"/>
  <c r="L104" i="2"/>
  <c r="K104" i="2"/>
  <c r="J104" i="2"/>
  <c r="I104" i="2"/>
  <c r="H104" i="2"/>
  <c r="G104" i="2"/>
  <c r="Q101" i="2"/>
  <c r="P101" i="2"/>
  <c r="O101" i="2"/>
  <c r="N101" i="2"/>
  <c r="M101" i="2"/>
  <c r="L101" i="2"/>
  <c r="K101" i="2"/>
  <c r="J101" i="2"/>
  <c r="I101" i="2"/>
  <c r="H101" i="2"/>
  <c r="G101" i="2"/>
  <c r="Q74" i="2"/>
  <c r="P74" i="2"/>
  <c r="O74" i="2"/>
  <c r="N74" i="2"/>
  <c r="M74" i="2"/>
  <c r="L74" i="2"/>
  <c r="K74" i="2"/>
  <c r="J74" i="2"/>
  <c r="I74" i="2"/>
  <c r="H74" i="2"/>
  <c r="G74" i="2"/>
  <c r="Q56" i="2"/>
  <c r="P56" i="2"/>
  <c r="O56" i="2"/>
  <c r="N56" i="2"/>
  <c r="M56" i="2"/>
  <c r="L56" i="2"/>
  <c r="K56" i="2"/>
  <c r="J56" i="2"/>
  <c r="I56" i="2"/>
  <c r="H56" i="2"/>
  <c r="G56" i="2"/>
  <c r="Q44" i="2"/>
  <c r="P44" i="2"/>
  <c r="O44" i="2"/>
  <c r="N44" i="2"/>
  <c r="M44" i="2"/>
  <c r="L44" i="2"/>
  <c r="K44" i="2"/>
  <c r="J44" i="2"/>
  <c r="I44" i="2"/>
  <c r="H44" i="2"/>
  <c r="G44" i="2"/>
  <c r="Q20" i="2"/>
  <c r="P20" i="2"/>
  <c r="O20" i="2"/>
  <c r="N20" i="2"/>
  <c r="M20" i="2"/>
  <c r="L20" i="2"/>
  <c r="K20" i="2"/>
  <c r="J20" i="2"/>
  <c r="I20" i="2"/>
  <c r="H20" i="2"/>
  <c r="G20" i="2"/>
  <c r="Q14" i="2"/>
  <c r="P14" i="2"/>
  <c r="O14" i="2"/>
  <c r="N14" i="2"/>
  <c r="M14" i="2"/>
  <c r="L14" i="2"/>
  <c r="K14" i="2"/>
  <c r="J14" i="2"/>
  <c r="I14" i="2"/>
  <c r="H14" i="2"/>
  <c r="G14" i="2"/>
  <c r="S13" i="2"/>
  <c r="S12" i="2"/>
  <c r="S43" i="2"/>
  <c r="S42" i="2"/>
  <c r="S19" i="2"/>
  <c r="S18" i="2"/>
  <c r="S97" i="2"/>
  <c r="S96" i="2"/>
  <c r="S55" i="2"/>
  <c r="S54" i="2"/>
  <c r="T54" i="2"/>
  <c r="S103" i="2"/>
  <c r="S102" i="2"/>
  <c r="S118" i="2"/>
  <c r="S117" i="2"/>
  <c r="S160" i="2"/>
  <c r="S159" i="2"/>
  <c r="S133" i="2"/>
  <c r="S132" i="2"/>
  <c r="T132" i="2"/>
  <c r="S73" i="2"/>
  <c r="S72" i="2"/>
  <c r="S52" i="2"/>
  <c r="S51" i="2"/>
  <c r="T42" i="2"/>
  <c r="T72" i="2"/>
  <c r="T12" i="2"/>
  <c r="T102" i="2"/>
  <c r="T18" i="2"/>
  <c r="T159" i="2"/>
  <c r="T96" i="2"/>
  <c r="T51" i="2"/>
  <c r="T117" i="2"/>
  <c r="Q152" i="2"/>
  <c r="P152" i="2"/>
  <c r="O152" i="2"/>
  <c r="N152" i="2"/>
  <c r="M152" i="2"/>
  <c r="L152" i="2"/>
  <c r="K152" i="2"/>
  <c r="J152" i="2"/>
  <c r="I152" i="2"/>
  <c r="H152" i="2"/>
  <c r="G152" i="2"/>
  <c r="Q68" i="2"/>
  <c r="P68" i="2"/>
  <c r="O68" i="2"/>
  <c r="N68" i="2"/>
  <c r="M68" i="2"/>
  <c r="L68" i="2"/>
  <c r="K68" i="2"/>
  <c r="J68" i="2"/>
  <c r="I68" i="2"/>
  <c r="H68" i="2"/>
  <c r="G68" i="2"/>
  <c r="Q140" i="2"/>
  <c r="P140" i="2"/>
  <c r="O140" i="2"/>
  <c r="N140" i="2"/>
  <c r="M140" i="2"/>
  <c r="L140" i="2"/>
  <c r="K140" i="2"/>
  <c r="J140" i="2"/>
  <c r="I140" i="2"/>
  <c r="H140" i="2"/>
  <c r="G140" i="2"/>
  <c r="Q110" i="2"/>
  <c r="P110" i="2"/>
  <c r="O110" i="2"/>
  <c r="N110" i="2"/>
  <c r="M110" i="2"/>
  <c r="L110" i="2"/>
  <c r="K110" i="2"/>
  <c r="J110" i="2"/>
  <c r="I110" i="2"/>
  <c r="H110" i="2"/>
  <c r="G110" i="2"/>
  <c r="Q107" i="2"/>
  <c r="P107" i="2"/>
  <c r="O107" i="2"/>
  <c r="N107" i="2"/>
  <c r="M107" i="2"/>
  <c r="L107" i="2"/>
  <c r="K107" i="2"/>
  <c r="J107" i="2"/>
  <c r="I107" i="2"/>
  <c r="H107" i="2"/>
  <c r="G107" i="2"/>
  <c r="Q137" i="2"/>
  <c r="P137" i="2"/>
  <c r="O137" i="2"/>
  <c r="N137" i="2"/>
  <c r="M137" i="2"/>
  <c r="L137" i="2"/>
  <c r="K137" i="2"/>
  <c r="J137" i="2"/>
  <c r="I137" i="2"/>
  <c r="H137" i="2"/>
  <c r="G137" i="2"/>
  <c r="Q89" i="2"/>
  <c r="P89" i="2"/>
  <c r="O89" i="2"/>
  <c r="N89" i="2"/>
  <c r="M89" i="2"/>
  <c r="L89" i="2"/>
  <c r="K89" i="2"/>
  <c r="J89" i="2"/>
  <c r="I89" i="2"/>
  <c r="H89" i="2"/>
  <c r="G89" i="2"/>
  <c r="H95" i="2"/>
  <c r="I95" i="2"/>
  <c r="J95" i="2"/>
  <c r="K95" i="2"/>
  <c r="L95" i="2"/>
  <c r="M95" i="2"/>
  <c r="N95" i="2"/>
  <c r="O95" i="2"/>
  <c r="P95" i="2"/>
  <c r="Q95" i="2"/>
  <c r="G95" i="2"/>
  <c r="S151" i="2"/>
  <c r="S150" i="2"/>
  <c r="S67" i="2"/>
  <c r="S66" i="2"/>
  <c r="S139" i="2"/>
  <c r="S138" i="2"/>
  <c r="S109" i="2"/>
  <c r="S108" i="2"/>
  <c r="S106" i="2"/>
  <c r="S105" i="2"/>
  <c r="S142" i="2"/>
  <c r="S141" i="2"/>
  <c r="S136" i="2"/>
  <c r="S135" i="2"/>
  <c r="S88" i="2"/>
  <c r="S87" i="2"/>
  <c r="S94" i="2"/>
  <c r="S93" i="2"/>
  <c r="Q29" i="142"/>
  <c r="O29" i="142"/>
  <c r="Q28" i="142"/>
  <c r="O28" i="142"/>
  <c r="Q27" i="142"/>
  <c r="O27" i="142"/>
  <c r="Q26" i="142"/>
  <c r="O26" i="142"/>
  <c r="Q25" i="142"/>
  <c r="O25" i="142"/>
  <c r="Q24" i="142"/>
  <c r="O24" i="142"/>
  <c r="Q23" i="142"/>
  <c r="O23" i="142"/>
  <c r="Q22" i="142"/>
  <c r="O22" i="142"/>
  <c r="Q21" i="142"/>
  <c r="O21" i="142"/>
  <c r="Q20" i="142"/>
  <c r="O20" i="142"/>
  <c r="Q19" i="142"/>
  <c r="O19" i="142"/>
  <c r="Q18" i="142"/>
  <c r="O18" i="142"/>
  <c r="Q17" i="142"/>
  <c r="O17" i="142"/>
  <c r="Q16" i="142"/>
  <c r="O16" i="142"/>
  <c r="Q15" i="142"/>
  <c r="O15" i="142"/>
  <c r="Q14" i="142"/>
  <c r="O14" i="142"/>
  <c r="Q13" i="142"/>
  <c r="O13" i="142"/>
  <c r="Q12" i="142"/>
  <c r="O12" i="142"/>
  <c r="Q11" i="142"/>
  <c r="O11" i="142"/>
  <c r="Q10" i="142"/>
  <c r="O10" i="142"/>
  <c r="Q9" i="142"/>
  <c r="O9" i="142"/>
  <c r="Q8" i="142"/>
  <c r="O8" i="142"/>
  <c r="Q7" i="142"/>
  <c r="O7" i="142"/>
  <c r="Q6" i="142"/>
  <c r="O6" i="142"/>
  <c r="E4" i="142"/>
  <c r="W4" i="142"/>
  <c r="M4" i="142"/>
  <c r="Q29" i="141"/>
  <c r="O29" i="141"/>
  <c r="Q28" i="141"/>
  <c r="O28" i="141"/>
  <c r="Q27" i="141"/>
  <c r="O27" i="141"/>
  <c r="Q26" i="141"/>
  <c r="O26" i="141"/>
  <c r="Q25" i="141"/>
  <c r="O25" i="141"/>
  <c r="Q24" i="141"/>
  <c r="O24" i="141"/>
  <c r="Q23" i="141"/>
  <c r="O23" i="141"/>
  <c r="Q22" i="141"/>
  <c r="O22" i="141"/>
  <c r="Q21" i="141"/>
  <c r="O14" i="141"/>
  <c r="Q20" i="141"/>
  <c r="O12" i="141"/>
  <c r="Q19" i="141"/>
  <c r="O7" i="141"/>
  <c r="Q18" i="141"/>
  <c r="O6" i="141"/>
  <c r="Q17" i="141"/>
  <c r="O18" i="141"/>
  <c r="Q16" i="141"/>
  <c r="O15" i="141"/>
  <c r="Q15" i="141"/>
  <c r="O20" i="141"/>
  <c r="Q14" i="141"/>
  <c r="O9" i="141"/>
  <c r="Q13" i="141"/>
  <c r="O11" i="141"/>
  <c r="Q12" i="141"/>
  <c r="O13" i="141"/>
  <c r="Q11" i="141"/>
  <c r="O21" i="141"/>
  <c r="Q10" i="141"/>
  <c r="O17" i="141"/>
  <c r="Q9" i="141"/>
  <c r="O8" i="141"/>
  <c r="Q8" i="141"/>
  <c r="O10" i="141"/>
  <c r="Q7" i="141"/>
  <c r="O19" i="141"/>
  <c r="Q6" i="141"/>
  <c r="O16" i="141"/>
  <c r="W4" i="141"/>
  <c r="M4" i="141"/>
  <c r="Q29" i="140"/>
  <c r="O29" i="140"/>
  <c r="Q28" i="140"/>
  <c r="O28" i="140"/>
  <c r="Q27" i="140"/>
  <c r="O27" i="140"/>
  <c r="Q26" i="140"/>
  <c r="O26" i="140"/>
  <c r="Q25" i="140"/>
  <c r="O25" i="140"/>
  <c r="Q24" i="140"/>
  <c r="O24" i="140"/>
  <c r="Q23" i="140"/>
  <c r="O23" i="140"/>
  <c r="Q22" i="140"/>
  <c r="O22" i="140"/>
  <c r="Q21" i="140"/>
  <c r="O21" i="140"/>
  <c r="Q20" i="140"/>
  <c r="O20" i="140"/>
  <c r="Q19" i="140"/>
  <c r="O19" i="140"/>
  <c r="Q18" i="140"/>
  <c r="O18" i="140"/>
  <c r="Q17" i="140"/>
  <c r="O17" i="140"/>
  <c r="Q16" i="140"/>
  <c r="O16" i="140"/>
  <c r="Q15" i="140"/>
  <c r="O8" i="140"/>
  <c r="Q14" i="140"/>
  <c r="O13" i="140"/>
  <c r="Q13" i="140"/>
  <c r="O9" i="140"/>
  <c r="Q12" i="140"/>
  <c r="O11" i="140"/>
  <c r="Q11" i="140"/>
  <c r="O10" i="140"/>
  <c r="Q10" i="140"/>
  <c r="O12" i="140"/>
  <c r="Q9" i="140"/>
  <c r="O7" i="140"/>
  <c r="Q8" i="140"/>
  <c r="O6" i="140"/>
  <c r="Q7" i="140"/>
  <c r="O15" i="140"/>
  <c r="Q6" i="140"/>
  <c r="O14" i="140"/>
  <c r="W4" i="140"/>
  <c r="M4" i="140"/>
  <c r="Q29" i="139"/>
  <c r="O29" i="139"/>
  <c r="Q28" i="139"/>
  <c r="O28" i="139"/>
  <c r="Q27" i="139"/>
  <c r="O27" i="139"/>
  <c r="Q26" i="139"/>
  <c r="O26" i="139"/>
  <c r="Q25" i="139"/>
  <c r="O25" i="139"/>
  <c r="Q24" i="139"/>
  <c r="O24" i="139"/>
  <c r="Q23" i="139"/>
  <c r="O23" i="139"/>
  <c r="Q22" i="139"/>
  <c r="O22" i="139"/>
  <c r="Q21" i="139"/>
  <c r="O21" i="139"/>
  <c r="Q20" i="139"/>
  <c r="O20" i="139"/>
  <c r="Q19" i="139"/>
  <c r="O19" i="139"/>
  <c r="Q18" i="139"/>
  <c r="O18" i="139"/>
  <c r="Q17" i="139"/>
  <c r="O17" i="139"/>
  <c r="Q16" i="139"/>
  <c r="O16" i="139"/>
  <c r="Q15" i="139"/>
  <c r="O15" i="139"/>
  <c r="Q14" i="139"/>
  <c r="O14" i="139"/>
  <c r="Q13" i="139"/>
  <c r="O13" i="139"/>
  <c r="Q12" i="139"/>
  <c r="O12" i="139"/>
  <c r="Q11" i="139"/>
  <c r="O11" i="139"/>
  <c r="Q10" i="139"/>
  <c r="O10" i="139"/>
  <c r="Q9" i="139"/>
  <c r="O9" i="139"/>
  <c r="Q8" i="139"/>
  <c r="O8" i="139"/>
  <c r="Q7" i="139"/>
  <c r="O7" i="139"/>
  <c r="Q6" i="139"/>
  <c r="O6" i="139"/>
  <c r="W4" i="139"/>
  <c r="M4" i="139"/>
  <c r="Q29" i="138"/>
  <c r="O29" i="138"/>
  <c r="Q28" i="138"/>
  <c r="O28" i="138"/>
  <c r="Q27" i="138"/>
  <c r="O27" i="138"/>
  <c r="Q26" i="138"/>
  <c r="O26" i="138"/>
  <c r="Q25" i="138"/>
  <c r="O25" i="138"/>
  <c r="Q24" i="138"/>
  <c r="O24" i="138"/>
  <c r="Q23" i="138"/>
  <c r="O23" i="138"/>
  <c r="Q22" i="138"/>
  <c r="O22" i="138"/>
  <c r="Q21" i="138"/>
  <c r="O8" i="138"/>
  <c r="Q20" i="138"/>
  <c r="O13" i="138"/>
  <c r="Q19" i="138"/>
  <c r="O15" i="138"/>
  <c r="Q18" i="138"/>
  <c r="O17" i="138"/>
  <c r="Q17" i="138"/>
  <c r="O12" i="138"/>
  <c r="Q16" i="138"/>
  <c r="O11" i="138"/>
  <c r="Q15" i="138"/>
  <c r="O14" i="138"/>
  <c r="Q14" i="138"/>
  <c r="O7" i="138"/>
  <c r="Q13" i="138"/>
  <c r="O18" i="138"/>
  <c r="Q12" i="138"/>
  <c r="O19" i="138"/>
  <c r="Q11" i="138"/>
  <c r="O16" i="138"/>
  <c r="Q10" i="138"/>
  <c r="O20" i="138"/>
  <c r="Q9" i="138"/>
  <c r="O6" i="138"/>
  <c r="Q8" i="138"/>
  <c r="O9" i="138"/>
  <c r="Q7" i="138"/>
  <c r="O21" i="138"/>
  <c r="Q6" i="138"/>
  <c r="O10" i="138"/>
  <c r="W4" i="138"/>
  <c r="M4" i="138"/>
  <c r="Q29" i="137"/>
  <c r="O29" i="137"/>
  <c r="Q28" i="137"/>
  <c r="O28" i="137"/>
  <c r="Q27" i="137"/>
  <c r="O27" i="137"/>
  <c r="Q26" i="137"/>
  <c r="O26" i="137"/>
  <c r="Q25" i="137"/>
  <c r="O25" i="137"/>
  <c r="Q24" i="137"/>
  <c r="O24" i="137"/>
  <c r="Q23" i="137"/>
  <c r="O23" i="137"/>
  <c r="Q22" i="137"/>
  <c r="O22" i="137"/>
  <c r="Q21" i="137"/>
  <c r="O21" i="137"/>
  <c r="Q20" i="137"/>
  <c r="O20" i="137"/>
  <c r="Q19" i="137"/>
  <c r="O19" i="137"/>
  <c r="Q18" i="137"/>
  <c r="O18" i="137"/>
  <c r="Q17" i="137"/>
  <c r="O17" i="137"/>
  <c r="Q16" i="137"/>
  <c r="O16" i="137"/>
  <c r="Q15" i="137"/>
  <c r="O15" i="137"/>
  <c r="Q14" i="137"/>
  <c r="O14" i="137"/>
  <c r="Q13" i="137"/>
  <c r="O10" i="137"/>
  <c r="Q12" i="137"/>
  <c r="O13" i="137"/>
  <c r="Q11" i="137"/>
  <c r="O9" i="137"/>
  <c r="Q10" i="137"/>
  <c r="O12" i="137"/>
  <c r="Q9" i="137"/>
  <c r="O11" i="137"/>
  <c r="Q8" i="137"/>
  <c r="O8" i="137"/>
  <c r="Q7" i="137"/>
  <c r="O6" i="137"/>
  <c r="Q6" i="137"/>
  <c r="O7" i="137"/>
  <c r="W4" i="137"/>
  <c r="M4" i="137"/>
  <c r="Q29" i="136"/>
  <c r="O29" i="136"/>
  <c r="Q28" i="136"/>
  <c r="O28" i="136"/>
  <c r="Q27" i="136"/>
  <c r="O27" i="136"/>
  <c r="Q26" i="136"/>
  <c r="O26" i="136"/>
  <c r="Q25" i="136"/>
  <c r="O25" i="136"/>
  <c r="Q24" i="136"/>
  <c r="O24" i="136"/>
  <c r="Q23" i="136"/>
  <c r="O23" i="136"/>
  <c r="Q22" i="136"/>
  <c r="O22" i="136"/>
  <c r="Q21" i="136"/>
  <c r="O21" i="136"/>
  <c r="Q20" i="136"/>
  <c r="O20" i="136"/>
  <c r="Q19" i="136"/>
  <c r="O19" i="136"/>
  <c r="Q18" i="136"/>
  <c r="O18" i="136"/>
  <c r="Q17" i="136"/>
  <c r="O16" i="136"/>
  <c r="Q16" i="136"/>
  <c r="O10" i="136"/>
  <c r="Q15" i="136"/>
  <c r="O12" i="136"/>
  <c r="Q14" i="136"/>
  <c r="O13" i="136"/>
  <c r="Q13" i="136"/>
  <c r="O7" i="136"/>
  <c r="Q12" i="136"/>
  <c r="O9" i="136"/>
  <c r="Q11" i="136"/>
  <c r="O15" i="136"/>
  <c r="Q10" i="136"/>
  <c r="O8" i="136"/>
  <c r="Q9" i="136"/>
  <c r="O17" i="136"/>
  <c r="Q8" i="136"/>
  <c r="O14" i="136"/>
  <c r="Q7" i="136"/>
  <c r="O6" i="136"/>
  <c r="Q6" i="136"/>
  <c r="O11" i="136"/>
  <c r="W4" i="136"/>
  <c r="M4" i="136"/>
  <c r="Q29" i="135"/>
  <c r="O29" i="135"/>
  <c r="Q28" i="135"/>
  <c r="O28" i="135"/>
  <c r="Q27" i="135"/>
  <c r="O27" i="135"/>
  <c r="Q26" i="135"/>
  <c r="O26" i="135"/>
  <c r="Q25" i="135"/>
  <c r="O25" i="135"/>
  <c r="Q24" i="135"/>
  <c r="O24" i="135"/>
  <c r="Q23" i="135"/>
  <c r="O23" i="135"/>
  <c r="Q22" i="135"/>
  <c r="O22" i="135"/>
  <c r="Q21" i="135"/>
  <c r="O21" i="135"/>
  <c r="Q20" i="135"/>
  <c r="O20" i="135"/>
  <c r="Q19" i="135"/>
  <c r="O19" i="135"/>
  <c r="Q18" i="135"/>
  <c r="O18" i="135"/>
  <c r="Q17" i="135"/>
  <c r="O17" i="135"/>
  <c r="Q16" i="135"/>
  <c r="O16" i="135"/>
  <c r="Q15" i="135"/>
  <c r="O15" i="135"/>
  <c r="Q14" i="135"/>
  <c r="O14" i="135"/>
  <c r="Q13" i="135"/>
  <c r="O12" i="135"/>
  <c r="Q12" i="135"/>
  <c r="O13" i="135"/>
  <c r="Q11" i="135"/>
  <c r="O7" i="135"/>
  <c r="Q10" i="135"/>
  <c r="O6" i="135"/>
  <c r="Q9" i="135"/>
  <c r="O11" i="135"/>
  <c r="Q8" i="135"/>
  <c r="O8" i="135"/>
  <c r="Q7" i="135"/>
  <c r="O9" i="135"/>
  <c r="Q6" i="135"/>
  <c r="O10" i="135"/>
  <c r="W4" i="135"/>
  <c r="M4" i="135"/>
  <c r="Q29" i="134"/>
  <c r="O29" i="134"/>
  <c r="Q28" i="134"/>
  <c r="O28" i="134"/>
  <c r="Q27" i="134"/>
  <c r="O27" i="134"/>
  <c r="Q26" i="134"/>
  <c r="O26" i="134"/>
  <c r="Q25" i="134"/>
  <c r="O25" i="134"/>
  <c r="Q24" i="134"/>
  <c r="O24" i="134"/>
  <c r="Q23" i="134"/>
  <c r="O23" i="134"/>
  <c r="Q22" i="134"/>
  <c r="O22" i="134"/>
  <c r="Q21" i="134"/>
  <c r="O21" i="134"/>
  <c r="Q20" i="134"/>
  <c r="O20" i="134"/>
  <c r="Q19" i="134"/>
  <c r="O19" i="134"/>
  <c r="Q18" i="134"/>
  <c r="O18" i="134"/>
  <c r="Q17" i="134"/>
  <c r="O11" i="134"/>
  <c r="Q16" i="134"/>
  <c r="O17" i="134"/>
  <c r="Q15" i="134"/>
  <c r="O14" i="134"/>
  <c r="Q14" i="134"/>
  <c r="O12" i="134"/>
  <c r="Q13" i="134"/>
  <c r="O15" i="134"/>
  <c r="Q12" i="134"/>
  <c r="O8" i="134"/>
  <c r="Q11" i="134"/>
  <c r="O6" i="134"/>
  <c r="Q10" i="134"/>
  <c r="O7" i="134"/>
  <c r="Q9" i="134"/>
  <c r="O10" i="134"/>
  <c r="Q8" i="134"/>
  <c r="O16" i="134"/>
  <c r="Q7" i="134"/>
  <c r="O13" i="134"/>
  <c r="Q6" i="134"/>
  <c r="O9" i="134"/>
  <c r="W4" i="134"/>
  <c r="M4" i="134"/>
  <c r="Q29" i="133"/>
  <c r="O29" i="133"/>
  <c r="Q28" i="133"/>
  <c r="O28" i="133"/>
  <c r="Q27" i="133"/>
  <c r="O27" i="133"/>
  <c r="Q26" i="133"/>
  <c r="O26" i="133"/>
  <c r="Q25" i="133"/>
  <c r="O25" i="133"/>
  <c r="Q24" i="133"/>
  <c r="O24" i="133"/>
  <c r="Q23" i="133"/>
  <c r="O23" i="133"/>
  <c r="Q22" i="133"/>
  <c r="O22" i="133"/>
  <c r="Q21" i="133"/>
  <c r="O21" i="133"/>
  <c r="Q20" i="133"/>
  <c r="O20" i="133"/>
  <c r="Q19" i="133"/>
  <c r="O19" i="133"/>
  <c r="Q18" i="133"/>
  <c r="O18" i="133"/>
  <c r="Q17" i="133"/>
  <c r="O17" i="133"/>
  <c r="Q16" i="133"/>
  <c r="O16" i="133"/>
  <c r="Q15" i="133"/>
  <c r="O15" i="133"/>
  <c r="Q14" i="133"/>
  <c r="O14" i="133"/>
  <c r="Q13" i="133"/>
  <c r="O11" i="133"/>
  <c r="Q12" i="133"/>
  <c r="O13" i="133"/>
  <c r="Q11" i="133"/>
  <c r="O10" i="133"/>
  <c r="Q10" i="133"/>
  <c r="O12" i="133"/>
  <c r="Q9" i="133"/>
  <c r="O9" i="133"/>
  <c r="Q8" i="133"/>
  <c r="O6" i="133"/>
  <c r="Q7" i="133"/>
  <c r="O7" i="133"/>
  <c r="Q6" i="133"/>
  <c r="O8" i="133"/>
  <c r="W4" i="133"/>
  <c r="M4" i="133"/>
  <c r="Q29" i="132"/>
  <c r="O29" i="132"/>
  <c r="Q28" i="132"/>
  <c r="O28" i="132"/>
  <c r="Q27" i="132"/>
  <c r="O27" i="132"/>
  <c r="Q26" i="132"/>
  <c r="O26" i="132"/>
  <c r="Q25" i="132"/>
  <c r="O25" i="132"/>
  <c r="Q24" i="132"/>
  <c r="O24" i="132"/>
  <c r="Q23" i="132"/>
  <c r="O23" i="132"/>
  <c r="Q22" i="132"/>
  <c r="O22" i="132"/>
  <c r="Q21" i="132"/>
  <c r="O13" i="132"/>
  <c r="Q20" i="132"/>
  <c r="O8" i="132"/>
  <c r="Q19" i="132"/>
  <c r="O19" i="132"/>
  <c r="Q18" i="132"/>
  <c r="O16" i="132"/>
  <c r="Q17" i="132"/>
  <c r="O10" i="132"/>
  <c r="Q16" i="132"/>
  <c r="O21" i="132"/>
  <c r="Q15" i="132"/>
  <c r="O20" i="132"/>
  <c r="Q14" i="132"/>
  <c r="O11" i="132"/>
  <c r="Q13" i="132"/>
  <c r="O9" i="132"/>
  <c r="Q12" i="132"/>
  <c r="O12" i="132"/>
  <c r="Q11" i="132"/>
  <c r="O7" i="132"/>
  <c r="Q10" i="132"/>
  <c r="O6" i="132"/>
  <c r="Q9" i="132"/>
  <c r="O15" i="132"/>
  <c r="Q8" i="132"/>
  <c r="O18" i="132"/>
  <c r="Q7" i="132"/>
  <c r="O17" i="132"/>
  <c r="Q6" i="132"/>
  <c r="O14" i="132"/>
  <c r="W4" i="132"/>
  <c r="M4" i="132"/>
  <c r="Q29" i="131"/>
  <c r="O29" i="131"/>
  <c r="Q28" i="131"/>
  <c r="O28" i="131"/>
  <c r="Q27" i="131"/>
  <c r="O27" i="131"/>
  <c r="Q26" i="131"/>
  <c r="O26" i="131"/>
  <c r="Q25" i="131"/>
  <c r="O25" i="131"/>
  <c r="Q24" i="131"/>
  <c r="O24" i="131"/>
  <c r="Q23" i="131"/>
  <c r="O23" i="131"/>
  <c r="Q22" i="131"/>
  <c r="O22" i="131"/>
  <c r="Q21" i="131"/>
  <c r="O21" i="131"/>
  <c r="Q20" i="131"/>
  <c r="O20" i="131"/>
  <c r="Q19" i="131"/>
  <c r="O19" i="131"/>
  <c r="Q18" i="131"/>
  <c r="O18" i="131"/>
  <c r="Q17" i="131"/>
  <c r="O17" i="131"/>
  <c r="Q16" i="131"/>
  <c r="O16" i="131"/>
  <c r="Q15" i="131"/>
  <c r="O15" i="131"/>
  <c r="Q14" i="131"/>
  <c r="O14" i="131"/>
  <c r="Q13" i="131"/>
  <c r="O13" i="131"/>
  <c r="Q12" i="131"/>
  <c r="O12" i="131"/>
  <c r="Q11" i="131"/>
  <c r="O11" i="131"/>
  <c r="Q10" i="131"/>
  <c r="O10" i="131"/>
  <c r="Q9" i="131"/>
  <c r="O9" i="131"/>
  <c r="Q8" i="131"/>
  <c r="O8" i="131"/>
  <c r="Q7" i="131"/>
  <c r="O7" i="131"/>
  <c r="Q6" i="131"/>
  <c r="O6" i="131"/>
  <c r="W4" i="131"/>
  <c r="M4" i="131"/>
  <c r="Q29" i="130"/>
  <c r="O29" i="130"/>
  <c r="Q28" i="130"/>
  <c r="O28" i="130"/>
  <c r="Q27" i="130"/>
  <c r="O27" i="130"/>
  <c r="Q26" i="130"/>
  <c r="O26" i="130"/>
  <c r="Q25" i="130"/>
  <c r="O25" i="130"/>
  <c r="Q24" i="130"/>
  <c r="O24" i="130"/>
  <c r="Q23" i="130"/>
  <c r="O23" i="130"/>
  <c r="Q22" i="130"/>
  <c r="O22" i="130"/>
  <c r="Q21" i="130"/>
  <c r="O21" i="130"/>
  <c r="Q20" i="130"/>
  <c r="O20" i="130"/>
  <c r="Q19" i="130"/>
  <c r="O19" i="130"/>
  <c r="Q18" i="130"/>
  <c r="O18" i="130"/>
  <c r="Q17" i="130"/>
  <c r="O17" i="130"/>
  <c r="Q16" i="130"/>
  <c r="O16" i="130"/>
  <c r="Q15" i="130"/>
  <c r="O15" i="130"/>
  <c r="Q14" i="130"/>
  <c r="O14" i="130"/>
  <c r="Q13" i="130"/>
  <c r="O13" i="130"/>
  <c r="Q12" i="130"/>
  <c r="O12" i="130"/>
  <c r="Q11" i="130"/>
  <c r="O11" i="130"/>
  <c r="Q10" i="130"/>
  <c r="O10" i="130"/>
  <c r="Q9" i="130"/>
  <c r="O9" i="130"/>
  <c r="Q8" i="130"/>
  <c r="O8" i="130"/>
  <c r="Q7" i="130"/>
  <c r="O7" i="130"/>
  <c r="Q6" i="130"/>
  <c r="O6" i="130"/>
  <c r="W4" i="130"/>
  <c r="M4" i="130"/>
  <c r="Q29" i="129"/>
  <c r="O29" i="129"/>
  <c r="Q28" i="129"/>
  <c r="O28" i="129"/>
  <c r="Q27" i="129"/>
  <c r="O27" i="129"/>
  <c r="Q26" i="129"/>
  <c r="O26" i="129"/>
  <c r="Q25" i="129"/>
  <c r="O25" i="129"/>
  <c r="Q24" i="129"/>
  <c r="O24" i="129"/>
  <c r="Q23" i="129"/>
  <c r="O23" i="129"/>
  <c r="Q22" i="129"/>
  <c r="O22" i="129"/>
  <c r="Q21" i="129"/>
  <c r="O21" i="129"/>
  <c r="Q20" i="129"/>
  <c r="O20" i="129"/>
  <c r="Q19" i="129"/>
  <c r="O19" i="129"/>
  <c r="Q18" i="129"/>
  <c r="O18" i="129"/>
  <c r="Q17" i="129"/>
  <c r="O9" i="129"/>
  <c r="Q16" i="129"/>
  <c r="O10" i="129"/>
  <c r="Q15" i="129"/>
  <c r="O6" i="129"/>
  <c r="Q14" i="129"/>
  <c r="O15" i="129"/>
  <c r="Q13" i="129"/>
  <c r="O12" i="129"/>
  <c r="Q12" i="129"/>
  <c r="O14" i="129"/>
  <c r="Q11" i="129"/>
  <c r="O17" i="129"/>
  <c r="Q10" i="129"/>
  <c r="O16" i="129"/>
  <c r="Q9" i="129"/>
  <c r="O8" i="129"/>
  <c r="Q8" i="129"/>
  <c r="O13" i="129"/>
  <c r="Q7" i="129"/>
  <c r="O7" i="129"/>
  <c r="Q6" i="129"/>
  <c r="O11" i="129"/>
  <c r="W4" i="129"/>
  <c r="M4" i="129"/>
  <c r="Q29" i="128"/>
  <c r="O29" i="128"/>
  <c r="Q28" i="128"/>
  <c r="O28" i="128"/>
  <c r="Q27" i="128"/>
  <c r="O27" i="128"/>
  <c r="Q26" i="128"/>
  <c r="O26" i="128"/>
  <c r="Q25" i="128"/>
  <c r="O25" i="128"/>
  <c r="Q24" i="128"/>
  <c r="O24" i="128"/>
  <c r="Q23" i="128"/>
  <c r="O23" i="128"/>
  <c r="Q22" i="128"/>
  <c r="O22" i="128"/>
  <c r="Q21" i="128"/>
  <c r="O19" i="128"/>
  <c r="Q20" i="128"/>
  <c r="O18" i="128"/>
  <c r="Q19" i="128"/>
  <c r="O10" i="128"/>
  <c r="Q18" i="128"/>
  <c r="O11" i="128"/>
  <c r="Q17" i="128"/>
  <c r="O17" i="128"/>
  <c r="Q16" i="128"/>
  <c r="O12" i="128"/>
  <c r="Q15" i="128"/>
  <c r="O8" i="128"/>
  <c r="Q14" i="128"/>
  <c r="O20" i="128"/>
  <c r="Q13" i="128"/>
  <c r="O6" i="128"/>
  <c r="Q12" i="128"/>
  <c r="O7" i="128"/>
  <c r="Q11" i="128"/>
  <c r="O21" i="128"/>
  <c r="Q10" i="128"/>
  <c r="O16" i="128"/>
  <c r="Q9" i="128"/>
  <c r="O13" i="128"/>
  <c r="Q8" i="128"/>
  <c r="O15" i="128"/>
  <c r="Q7" i="128"/>
  <c r="O9" i="128"/>
  <c r="Q6" i="128"/>
  <c r="O14" i="128"/>
  <c r="W4" i="128"/>
  <c r="M4" i="128"/>
  <c r="Q29" i="127"/>
  <c r="O29" i="127"/>
  <c r="Q28" i="127"/>
  <c r="O28" i="127"/>
  <c r="Q27" i="127"/>
  <c r="O27" i="127"/>
  <c r="Q26" i="127"/>
  <c r="O26" i="127"/>
  <c r="Q25" i="127"/>
  <c r="O25" i="127"/>
  <c r="Q24" i="127"/>
  <c r="O24" i="127"/>
  <c r="Q23" i="127"/>
  <c r="O23" i="127"/>
  <c r="Q22" i="127"/>
  <c r="O22" i="127"/>
  <c r="Q21" i="127"/>
  <c r="O19" i="127"/>
  <c r="Q20" i="127"/>
  <c r="O13" i="127"/>
  <c r="Q19" i="127"/>
  <c r="O20" i="127"/>
  <c r="Q18" i="127"/>
  <c r="O21" i="127"/>
  <c r="Q17" i="127"/>
  <c r="O12" i="127"/>
  <c r="Q16" i="127"/>
  <c r="O11" i="127"/>
  <c r="Q15" i="127"/>
  <c r="O9" i="127"/>
  <c r="Q14" i="127"/>
  <c r="O10" i="127"/>
  <c r="Q13" i="127"/>
  <c r="O18" i="127"/>
  <c r="Q12" i="127"/>
  <c r="O8" i="127"/>
  <c r="Q11" i="127"/>
  <c r="O16" i="127"/>
  <c r="Q10" i="127"/>
  <c r="O15" i="127"/>
  <c r="Q9" i="127"/>
  <c r="O17" i="127"/>
  <c r="Q8" i="127"/>
  <c r="O7" i="127"/>
  <c r="Q7" i="127"/>
  <c r="O14" i="127"/>
  <c r="Q6" i="127"/>
  <c r="O6" i="127"/>
  <c r="W4" i="127"/>
  <c r="M4" i="127"/>
  <c r="Q29" i="126"/>
  <c r="O29" i="126"/>
  <c r="Q28" i="126"/>
  <c r="O28" i="126"/>
  <c r="Q27" i="126"/>
  <c r="O27" i="126"/>
  <c r="Q26" i="126"/>
  <c r="O26" i="126"/>
  <c r="Q25" i="126"/>
  <c r="O25" i="126"/>
  <c r="Q24" i="126"/>
  <c r="O24" i="126"/>
  <c r="Q23" i="126"/>
  <c r="O23" i="126"/>
  <c r="Q22" i="126"/>
  <c r="O22" i="126"/>
  <c r="Q21" i="126"/>
  <c r="O21" i="126"/>
  <c r="Q20" i="126"/>
  <c r="O20" i="126"/>
  <c r="Q19" i="126"/>
  <c r="O19" i="126"/>
  <c r="Q18" i="126"/>
  <c r="O18" i="126"/>
  <c r="Q17" i="126"/>
  <c r="O17" i="126"/>
  <c r="Q16" i="126"/>
  <c r="O11" i="126"/>
  <c r="Q15" i="126"/>
  <c r="O10" i="126"/>
  <c r="Q14" i="126"/>
  <c r="O14" i="126"/>
  <c r="Q13" i="126"/>
  <c r="O8" i="126"/>
  <c r="Q12" i="126"/>
  <c r="O6" i="126"/>
  <c r="Q11" i="126"/>
  <c r="O9" i="126"/>
  <c r="Q10" i="126"/>
  <c r="O7" i="126"/>
  <c r="Q9" i="126"/>
  <c r="O16" i="126"/>
  <c r="Q8" i="126"/>
  <c r="O12" i="126"/>
  <c r="Q7" i="126"/>
  <c r="O13" i="126"/>
  <c r="Q6" i="126"/>
  <c r="O15" i="126"/>
  <c r="W4" i="126"/>
  <c r="M4" i="126"/>
  <c r="Q29" i="125"/>
  <c r="O29" i="125"/>
  <c r="Q28" i="125"/>
  <c r="O28" i="125"/>
  <c r="Q27" i="125"/>
  <c r="O27" i="125"/>
  <c r="Q26" i="125"/>
  <c r="O26" i="125"/>
  <c r="Q25" i="125"/>
  <c r="O25" i="125"/>
  <c r="Q24" i="125"/>
  <c r="O24" i="125"/>
  <c r="Q23" i="125"/>
  <c r="O23" i="125"/>
  <c r="Q22" i="125"/>
  <c r="O22" i="125"/>
  <c r="Q21" i="125"/>
  <c r="O21" i="125"/>
  <c r="Q20" i="125"/>
  <c r="O20" i="125"/>
  <c r="Q19" i="125"/>
  <c r="O19" i="125"/>
  <c r="Q18" i="125"/>
  <c r="O18" i="125"/>
  <c r="Q17" i="125"/>
  <c r="O9" i="125"/>
  <c r="Q16" i="125"/>
  <c r="O10" i="125"/>
  <c r="Q15" i="125"/>
  <c r="O6" i="125"/>
  <c r="Q14" i="125"/>
  <c r="O11" i="125"/>
  <c r="Q13" i="125"/>
  <c r="O17" i="125"/>
  <c r="Q12" i="125"/>
  <c r="O16" i="125"/>
  <c r="Q11" i="125"/>
  <c r="O8" i="125"/>
  <c r="Q10" i="125"/>
  <c r="O7" i="125"/>
  <c r="Q9" i="125"/>
  <c r="O12" i="125"/>
  <c r="Q8" i="125"/>
  <c r="O13" i="125"/>
  <c r="Q7" i="125"/>
  <c r="O14" i="125"/>
  <c r="Q6" i="125"/>
  <c r="O15" i="125"/>
  <c r="U8" i="125"/>
  <c r="W4" i="125"/>
  <c r="M4" i="125"/>
  <c r="Q29" i="124"/>
  <c r="O29" i="124"/>
  <c r="Q28" i="124"/>
  <c r="O28" i="124"/>
  <c r="Q27" i="124"/>
  <c r="O27" i="124"/>
  <c r="Q26" i="124"/>
  <c r="O26" i="124"/>
  <c r="Q25" i="124"/>
  <c r="O25" i="124"/>
  <c r="Q24" i="124"/>
  <c r="O24" i="124"/>
  <c r="Q23" i="124"/>
  <c r="O23" i="124"/>
  <c r="Q22" i="124"/>
  <c r="O22" i="124"/>
  <c r="Q21" i="124"/>
  <c r="O18" i="124"/>
  <c r="Q20" i="124"/>
  <c r="O13" i="124"/>
  <c r="Q19" i="124"/>
  <c r="O8" i="124"/>
  <c r="Q18" i="124"/>
  <c r="O7" i="124"/>
  <c r="Q17" i="124"/>
  <c r="O16" i="124"/>
  <c r="Q16" i="124"/>
  <c r="O6" i="124"/>
  <c r="Q15" i="124"/>
  <c r="O11" i="124"/>
  <c r="Q14" i="124"/>
  <c r="O12" i="124"/>
  <c r="Q13" i="124"/>
  <c r="O19" i="124"/>
  <c r="Q12" i="124"/>
  <c r="O21" i="124"/>
  <c r="Q11" i="124"/>
  <c r="O20" i="124"/>
  <c r="Q10" i="124"/>
  <c r="O14" i="124"/>
  <c r="Q9" i="124"/>
  <c r="O9" i="124"/>
  <c r="Q8" i="124"/>
  <c r="O10" i="124"/>
  <c r="Q7" i="124"/>
  <c r="O17" i="124"/>
  <c r="Q6" i="124"/>
  <c r="O15" i="124"/>
  <c r="W4" i="124"/>
  <c r="M4" i="124"/>
  <c r="Q29" i="123"/>
  <c r="O29" i="123"/>
  <c r="Q28" i="123"/>
  <c r="O28" i="123"/>
  <c r="Q27" i="123"/>
  <c r="O27" i="123"/>
  <c r="Q26" i="123"/>
  <c r="O26" i="123"/>
  <c r="Q25" i="123"/>
  <c r="O25" i="123"/>
  <c r="Q24" i="123"/>
  <c r="O24" i="123"/>
  <c r="Q23" i="123"/>
  <c r="O23" i="123"/>
  <c r="Q22" i="123"/>
  <c r="O22" i="123"/>
  <c r="Q21" i="123"/>
  <c r="O21" i="123"/>
  <c r="Q20" i="123"/>
  <c r="O20" i="123"/>
  <c r="Q19" i="123"/>
  <c r="O19" i="123"/>
  <c r="Q18" i="123"/>
  <c r="O18" i="123"/>
  <c r="Q17" i="123"/>
  <c r="O8" i="123"/>
  <c r="Q16" i="123"/>
  <c r="O17" i="123"/>
  <c r="Q15" i="123"/>
  <c r="O7" i="123"/>
  <c r="Q14" i="123"/>
  <c r="O6" i="123"/>
  <c r="Q13" i="123"/>
  <c r="O11" i="123"/>
  <c r="Q12" i="123"/>
  <c r="O16" i="123"/>
  <c r="Q11" i="123"/>
  <c r="O9" i="123"/>
  <c r="Q10" i="123"/>
  <c r="O10" i="123"/>
  <c r="Q9" i="123"/>
  <c r="O15" i="123"/>
  <c r="Q8" i="123"/>
  <c r="O14" i="123"/>
  <c r="Q7" i="123"/>
  <c r="O13" i="123"/>
  <c r="Q6" i="123"/>
  <c r="O12" i="123"/>
  <c r="W4" i="123"/>
  <c r="M4" i="123"/>
  <c r="Q6" i="107"/>
  <c r="Q29" i="122"/>
  <c r="O29" i="122"/>
  <c r="Q28" i="122"/>
  <c r="O28" i="122"/>
  <c r="Q27" i="122"/>
  <c r="O27" i="122"/>
  <c r="Q26" i="122"/>
  <c r="O26" i="122"/>
  <c r="Q25" i="122"/>
  <c r="O25" i="122"/>
  <c r="Q24" i="122"/>
  <c r="O24" i="122"/>
  <c r="Q23" i="122"/>
  <c r="O23" i="122"/>
  <c r="Q22" i="122"/>
  <c r="O22" i="122"/>
  <c r="Q21" i="122"/>
  <c r="O21" i="122"/>
  <c r="Q20" i="122"/>
  <c r="O20" i="122"/>
  <c r="Q19" i="122"/>
  <c r="O19" i="122"/>
  <c r="Q18" i="122"/>
  <c r="O18" i="122"/>
  <c r="Q17" i="122"/>
  <c r="O9" i="122"/>
  <c r="Q16" i="122"/>
  <c r="O8" i="122"/>
  <c r="Q15" i="122"/>
  <c r="O16" i="122"/>
  <c r="Q14" i="122"/>
  <c r="O15" i="122"/>
  <c r="Q13" i="122"/>
  <c r="O7" i="122"/>
  <c r="Q12" i="122"/>
  <c r="O6" i="122"/>
  <c r="Q11" i="122"/>
  <c r="O17" i="122"/>
  <c r="Q10" i="122"/>
  <c r="O13" i="122"/>
  <c r="Q9" i="122"/>
  <c r="O14" i="122"/>
  <c r="Q8" i="122"/>
  <c r="O11" i="122"/>
  <c r="Q7" i="122"/>
  <c r="O12" i="122"/>
  <c r="Q6" i="122"/>
  <c r="O10" i="122"/>
  <c r="W4" i="122"/>
  <c r="M4" i="122"/>
  <c r="Q29" i="121"/>
  <c r="O29" i="121"/>
  <c r="Q28" i="121"/>
  <c r="O28" i="121"/>
  <c r="Q27" i="121"/>
  <c r="O27" i="121"/>
  <c r="Q26" i="121"/>
  <c r="O26" i="121"/>
  <c r="Q25" i="121"/>
  <c r="O25" i="121"/>
  <c r="Q24" i="121"/>
  <c r="O24" i="121"/>
  <c r="Q23" i="121"/>
  <c r="O23" i="121"/>
  <c r="Q22" i="121"/>
  <c r="O22" i="121"/>
  <c r="Q21" i="121"/>
  <c r="O7" i="121"/>
  <c r="Q20" i="121"/>
  <c r="O10" i="121"/>
  <c r="Q19" i="121"/>
  <c r="O6" i="121"/>
  <c r="Q18" i="121"/>
  <c r="O16" i="121"/>
  <c r="Q17" i="121"/>
  <c r="O15" i="121"/>
  <c r="Q16" i="121"/>
  <c r="O13" i="121"/>
  <c r="Q15" i="121"/>
  <c r="O11" i="121"/>
  <c r="Q14" i="121"/>
  <c r="O18" i="121"/>
  <c r="Q13" i="121"/>
  <c r="O17" i="121"/>
  <c r="Q12" i="121"/>
  <c r="O21" i="121"/>
  <c r="Q11" i="121"/>
  <c r="O20" i="121"/>
  <c r="Q10" i="121"/>
  <c r="O19" i="121"/>
  <c r="Q9" i="121"/>
  <c r="O12" i="121"/>
  <c r="Q8" i="121"/>
  <c r="O9" i="121"/>
  <c r="Q7" i="121"/>
  <c r="O14" i="121"/>
  <c r="Q6" i="121"/>
  <c r="O8" i="121"/>
  <c r="W4" i="121"/>
  <c r="M4" i="121"/>
  <c r="Q29" i="120"/>
  <c r="O29" i="120"/>
  <c r="Q28" i="120"/>
  <c r="O28" i="120"/>
  <c r="Q27" i="120"/>
  <c r="O27" i="120"/>
  <c r="Q26" i="120"/>
  <c r="O26" i="120"/>
  <c r="Q25" i="120"/>
  <c r="O25" i="120"/>
  <c r="Q24" i="120"/>
  <c r="O24" i="120"/>
  <c r="Q23" i="120"/>
  <c r="O13" i="120"/>
  <c r="Q22" i="120"/>
  <c r="O11" i="120"/>
  <c r="Q21" i="120"/>
  <c r="O15" i="120"/>
  <c r="Q20" i="120"/>
  <c r="O14" i="120"/>
  <c r="Q19" i="120"/>
  <c r="O21" i="120"/>
  <c r="Q18" i="120"/>
  <c r="O19" i="120"/>
  <c r="Q17" i="120"/>
  <c r="O20" i="120"/>
  <c r="Q16" i="120"/>
  <c r="O17" i="120"/>
  <c r="Q15" i="120"/>
  <c r="O12" i="120"/>
  <c r="Q14" i="120"/>
  <c r="O7" i="120"/>
  <c r="Q13" i="120"/>
  <c r="O23" i="120"/>
  <c r="Q12" i="120"/>
  <c r="O18" i="120"/>
  <c r="Q11" i="120"/>
  <c r="O16" i="120"/>
  <c r="Q10" i="120"/>
  <c r="O22" i="120"/>
  <c r="Q9" i="120"/>
  <c r="O9" i="120"/>
  <c r="Q8" i="120"/>
  <c r="O8" i="120"/>
  <c r="Q7" i="120"/>
  <c r="O10" i="120"/>
  <c r="Q6" i="120"/>
  <c r="O6" i="120"/>
  <c r="W4" i="120"/>
  <c r="M4" i="120"/>
  <c r="Q29" i="119"/>
  <c r="O29" i="119"/>
  <c r="Q28" i="119"/>
  <c r="O28" i="119"/>
  <c r="Q27" i="119"/>
  <c r="O27" i="119"/>
  <c r="Q26" i="119"/>
  <c r="O26" i="119"/>
  <c r="Q25" i="119"/>
  <c r="O25" i="119"/>
  <c r="Q24" i="119"/>
  <c r="O24" i="119"/>
  <c r="Q23" i="119"/>
  <c r="O23" i="119"/>
  <c r="Q22" i="119"/>
  <c r="O22" i="119"/>
  <c r="Q21" i="119"/>
  <c r="O11" i="119"/>
  <c r="Q20" i="119"/>
  <c r="O12" i="119"/>
  <c r="Q19" i="119"/>
  <c r="O10" i="119"/>
  <c r="Q18" i="119"/>
  <c r="O17" i="119"/>
  <c r="Q17" i="119"/>
  <c r="O8" i="119"/>
  <c r="Q16" i="119"/>
  <c r="O7" i="119"/>
  <c r="Q15" i="119"/>
  <c r="O9" i="119"/>
  <c r="Q14" i="119"/>
  <c r="O6" i="119"/>
  <c r="Q13" i="119"/>
  <c r="O20" i="119"/>
  <c r="Q12" i="119"/>
  <c r="O18" i="119"/>
  <c r="Q11" i="119"/>
  <c r="O21" i="119"/>
  <c r="Q10" i="119"/>
  <c r="O19" i="119"/>
  <c r="Q9" i="119"/>
  <c r="O13" i="119"/>
  <c r="Q8" i="119"/>
  <c r="O14" i="119"/>
  <c r="Q7" i="119"/>
  <c r="O16" i="119"/>
  <c r="Q6" i="119"/>
  <c r="O15" i="119"/>
  <c r="W4" i="119"/>
  <c r="M4" i="119"/>
  <c r="Q29" i="118"/>
  <c r="O29" i="118"/>
  <c r="Q28" i="118"/>
  <c r="O28" i="118"/>
  <c r="Q27" i="118"/>
  <c r="O27" i="118"/>
  <c r="Q26" i="118"/>
  <c r="O26" i="118"/>
  <c r="Q25" i="118"/>
  <c r="O25" i="118"/>
  <c r="Q24" i="118"/>
  <c r="O24" i="118"/>
  <c r="Q23" i="118"/>
  <c r="O23" i="118"/>
  <c r="Q22" i="118"/>
  <c r="O22" i="118"/>
  <c r="Q21" i="118"/>
  <c r="O11" i="118"/>
  <c r="Q20" i="118"/>
  <c r="O15" i="118"/>
  <c r="Q19" i="118"/>
  <c r="O16" i="118"/>
  <c r="Q18" i="118"/>
  <c r="O14" i="118"/>
  <c r="Q17" i="118"/>
  <c r="O18" i="118"/>
  <c r="Q16" i="118"/>
  <c r="O19" i="118"/>
  <c r="Q15" i="118"/>
  <c r="O17" i="118"/>
  <c r="Q14" i="118"/>
  <c r="O21" i="118"/>
  <c r="Q13" i="118"/>
  <c r="O20" i="118"/>
  <c r="Q12" i="118"/>
  <c r="O6" i="118"/>
  <c r="Q11" i="118"/>
  <c r="O8" i="118"/>
  <c r="Q10" i="118"/>
  <c r="O9" i="118"/>
  <c r="Q9" i="118"/>
  <c r="O13" i="118"/>
  <c r="Q8" i="118"/>
  <c r="O7" i="118"/>
  <c r="Q7" i="118"/>
  <c r="O12" i="118"/>
  <c r="Q6" i="118"/>
  <c r="O10" i="118"/>
  <c r="W4" i="118"/>
  <c r="M4" i="118"/>
  <c r="Q29" i="117"/>
  <c r="O29" i="117"/>
  <c r="Q28" i="117"/>
  <c r="O28" i="117"/>
  <c r="Q27" i="117"/>
  <c r="O27" i="117"/>
  <c r="Q26" i="117"/>
  <c r="O26" i="117"/>
  <c r="Q25" i="117"/>
  <c r="O25" i="117"/>
  <c r="Q24" i="117"/>
  <c r="O24" i="117"/>
  <c r="Q23" i="117"/>
  <c r="O23" i="117"/>
  <c r="Q22" i="117"/>
  <c r="O22" i="117"/>
  <c r="Q21" i="117"/>
  <c r="O21" i="117"/>
  <c r="Q20" i="117"/>
  <c r="O20" i="117"/>
  <c r="Q19" i="117"/>
  <c r="O19" i="117"/>
  <c r="Q18" i="117"/>
  <c r="O18" i="117"/>
  <c r="Q17" i="117"/>
  <c r="O14" i="117"/>
  <c r="Q16" i="117"/>
  <c r="O7" i="117"/>
  <c r="Q15" i="117"/>
  <c r="O11" i="117"/>
  <c r="Q14" i="117"/>
  <c r="O13" i="117"/>
  <c r="Q13" i="117"/>
  <c r="O16" i="117"/>
  <c r="Q12" i="117"/>
  <c r="O12" i="117"/>
  <c r="Q11" i="117"/>
  <c r="O17" i="117"/>
  <c r="Q10" i="117"/>
  <c r="O15" i="117"/>
  <c r="Q9" i="117"/>
  <c r="O10" i="117"/>
  <c r="Q8" i="117"/>
  <c r="O9" i="117"/>
  <c r="Q7" i="117"/>
  <c r="O6" i="117"/>
  <c r="Q6" i="117"/>
  <c r="O8" i="117"/>
  <c r="W4" i="117"/>
  <c r="M4" i="117"/>
  <c r="Q29" i="116"/>
  <c r="O29" i="116"/>
  <c r="Q28" i="116"/>
  <c r="O28" i="116"/>
  <c r="Q27" i="116"/>
  <c r="O27" i="116"/>
  <c r="Q26" i="116"/>
  <c r="O26" i="116"/>
  <c r="Q25" i="116"/>
  <c r="O25" i="116"/>
  <c r="Q24" i="116"/>
  <c r="O24" i="116"/>
  <c r="Q23" i="116"/>
  <c r="O23" i="116"/>
  <c r="Q22" i="116"/>
  <c r="O22" i="116"/>
  <c r="Q21" i="116"/>
  <c r="O21" i="116"/>
  <c r="Q20" i="116"/>
  <c r="O20" i="116"/>
  <c r="Q19" i="116"/>
  <c r="O19" i="116"/>
  <c r="Q18" i="116"/>
  <c r="O18" i="116"/>
  <c r="Q17" i="116"/>
  <c r="O17" i="116"/>
  <c r="Q16" i="116"/>
  <c r="O16" i="116"/>
  <c r="Q15" i="116"/>
  <c r="O15" i="116"/>
  <c r="Q14" i="116"/>
  <c r="O14" i="116"/>
  <c r="Q13" i="116"/>
  <c r="O13" i="116"/>
  <c r="Q12" i="116"/>
  <c r="O7" i="116"/>
  <c r="Q11" i="116"/>
  <c r="O12" i="116"/>
  <c r="Q10" i="116"/>
  <c r="O9" i="116"/>
  <c r="Q9" i="116"/>
  <c r="O8" i="116"/>
  <c r="Q8" i="116"/>
  <c r="O10" i="116"/>
  <c r="Q7" i="116"/>
  <c r="O11" i="116"/>
  <c r="Q6" i="116"/>
  <c r="O6" i="116"/>
  <c r="W4" i="116"/>
  <c r="M4" i="116"/>
  <c r="Q29" i="115"/>
  <c r="O29" i="115"/>
  <c r="Q28" i="115"/>
  <c r="O28" i="115"/>
  <c r="Q27" i="115"/>
  <c r="O27" i="115"/>
  <c r="Q26" i="115"/>
  <c r="O26" i="115"/>
  <c r="Q25" i="115"/>
  <c r="O25" i="115"/>
  <c r="Q24" i="115"/>
  <c r="O24" i="115"/>
  <c r="Q23" i="115"/>
  <c r="O23" i="115"/>
  <c r="Q22" i="115"/>
  <c r="O22" i="115"/>
  <c r="Q21" i="115"/>
  <c r="O21" i="115"/>
  <c r="Q20" i="115"/>
  <c r="O20" i="115"/>
  <c r="Q19" i="115"/>
  <c r="O19" i="115"/>
  <c r="Q18" i="115"/>
  <c r="O18" i="115"/>
  <c r="Q14" i="115"/>
  <c r="O14" i="115"/>
  <c r="Q11" i="115"/>
  <c r="O11" i="115"/>
  <c r="Q13" i="115"/>
  <c r="O13" i="115"/>
  <c r="Q10" i="115"/>
  <c r="O10" i="115"/>
  <c r="Q7" i="115"/>
  <c r="O7" i="115"/>
  <c r="Q6" i="115"/>
  <c r="O6" i="115"/>
  <c r="Q8" i="115"/>
  <c r="O8" i="115"/>
  <c r="Q9" i="115"/>
  <c r="O9" i="115"/>
  <c r="Q17" i="115"/>
  <c r="O17" i="115"/>
  <c r="Q16" i="115"/>
  <c r="O16" i="115"/>
  <c r="Q15" i="115"/>
  <c r="O15" i="115"/>
  <c r="Q12" i="115"/>
  <c r="O12" i="115"/>
  <c r="W4" i="115"/>
  <c r="M4" i="115"/>
  <c r="Q29" i="114"/>
  <c r="O29" i="114"/>
  <c r="Q28" i="114"/>
  <c r="O28" i="114"/>
  <c r="Q27" i="114"/>
  <c r="O27" i="114"/>
  <c r="Q26" i="114"/>
  <c r="O26" i="114"/>
  <c r="Q25" i="114"/>
  <c r="O25" i="114"/>
  <c r="Q24" i="114"/>
  <c r="O24" i="114"/>
  <c r="Q23" i="114"/>
  <c r="O23" i="114"/>
  <c r="Q22" i="114"/>
  <c r="O22" i="114"/>
  <c r="Q21" i="114"/>
  <c r="O18" i="114"/>
  <c r="Q20" i="114"/>
  <c r="O20" i="114"/>
  <c r="Q19" i="114"/>
  <c r="O21" i="114"/>
  <c r="Q18" i="114"/>
  <c r="O19" i="114"/>
  <c r="Q17" i="114"/>
  <c r="O17" i="114"/>
  <c r="Q16" i="114"/>
  <c r="O15" i="114"/>
  <c r="Q15" i="114"/>
  <c r="O14" i="114"/>
  <c r="Q14" i="114"/>
  <c r="O16" i="114"/>
  <c r="Q13" i="114"/>
  <c r="O12" i="114"/>
  <c r="Q12" i="114"/>
  <c r="O10" i="114"/>
  <c r="Q11" i="114"/>
  <c r="O11" i="114"/>
  <c r="Q10" i="114"/>
  <c r="O13" i="114"/>
  <c r="Q9" i="114"/>
  <c r="O7" i="114"/>
  <c r="Q8" i="114"/>
  <c r="O8" i="114"/>
  <c r="Q7" i="114"/>
  <c r="O9" i="114"/>
  <c r="O6" i="114"/>
  <c r="U8" i="114"/>
  <c r="Q6" i="114"/>
  <c r="W4" i="114"/>
  <c r="M4" i="114"/>
  <c r="Q29" i="113"/>
  <c r="O29" i="113"/>
  <c r="Q28" i="113"/>
  <c r="O28" i="113"/>
  <c r="Q27" i="113"/>
  <c r="O27" i="113"/>
  <c r="Q26" i="113"/>
  <c r="O26" i="113"/>
  <c r="Q25" i="113"/>
  <c r="O25" i="113"/>
  <c r="Q24" i="113"/>
  <c r="O24" i="113"/>
  <c r="Q23" i="113"/>
  <c r="O23" i="113"/>
  <c r="Q22" i="113"/>
  <c r="O22" i="113"/>
  <c r="Q21" i="113"/>
  <c r="O17" i="113"/>
  <c r="Q20" i="113"/>
  <c r="O16" i="113"/>
  <c r="Q19" i="113"/>
  <c r="O14" i="113"/>
  <c r="Q18" i="113"/>
  <c r="O8" i="113"/>
  <c r="Q17" i="113"/>
  <c r="O19" i="113"/>
  <c r="Q16" i="113"/>
  <c r="O21" i="113"/>
  <c r="Q15" i="113"/>
  <c r="O20" i="113"/>
  <c r="Q14" i="113"/>
  <c r="O12" i="113"/>
  <c r="Q13" i="113"/>
  <c r="O18" i="113"/>
  <c r="Q12" i="113"/>
  <c r="O15" i="113"/>
  <c r="Q11" i="113"/>
  <c r="O11" i="113"/>
  <c r="Q10" i="113"/>
  <c r="O10" i="113"/>
  <c r="Q9" i="113"/>
  <c r="O7" i="113"/>
  <c r="Q8" i="113"/>
  <c r="O6" i="113"/>
  <c r="Q7" i="113"/>
  <c r="O9" i="113"/>
  <c r="Q6" i="113"/>
  <c r="O13" i="113"/>
  <c r="W4" i="113"/>
  <c r="M4" i="113"/>
  <c r="T103" i="3"/>
  <c r="R96" i="3"/>
  <c r="T102" i="3"/>
  <c r="R73" i="3"/>
  <c r="T101" i="3"/>
  <c r="R104" i="3"/>
  <c r="T100" i="3"/>
  <c r="R98" i="3"/>
  <c r="T99" i="3"/>
  <c r="R85" i="3"/>
  <c r="T98" i="3"/>
  <c r="R80" i="3"/>
  <c r="T97" i="3"/>
  <c r="R87" i="3"/>
  <c r="T96" i="3"/>
  <c r="R67" i="3"/>
  <c r="T95" i="3"/>
  <c r="R97" i="3"/>
  <c r="T94" i="3"/>
  <c r="R83" i="3"/>
  <c r="T93" i="3"/>
  <c r="R23" i="3"/>
  <c r="T92" i="3"/>
  <c r="R17" i="3"/>
  <c r="T91" i="3"/>
  <c r="R89" i="3"/>
  <c r="T90" i="3"/>
  <c r="R11" i="3"/>
  <c r="T89" i="3"/>
  <c r="R82" i="3"/>
  <c r="T88" i="3"/>
  <c r="R103" i="3"/>
  <c r="T87" i="3"/>
  <c r="R81" i="3"/>
  <c r="T86" i="3"/>
  <c r="R88" i="3"/>
  <c r="T85" i="3"/>
  <c r="R36" i="3"/>
  <c r="T84" i="3"/>
  <c r="R102" i="3"/>
  <c r="T83" i="3"/>
  <c r="R7" i="3"/>
  <c r="T82" i="3"/>
  <c r="R4" i="3"/>
  <c r="T81" i="3"/>
  <c r="R74" i="3"/>
  <c r="T80" i="3"/>
  <c r="R56" i="3"/>
  <c r="T79" i="3"/>
  <c r="R84" i="3"/>
  <c r="T78" i="3"/>
  <c r="R61" i="3"/>
  <c r="T77" i="3"/>
  <c r="R76" i="3"/>
  <c r="T76" i="3"/>
  <c r="R95" i="3"/>
  <c r="T75" i="3"/>
  <c r="R71" i="3"/>
  <c r="T74" i="3"/>
  <c r="R100" i="3"/>
  <c r="T73" i="3"/>
  <c r="R70" i="3"/>
  <c r="T72" i="3"/>
  <c r="R94" i="3"/>
  <c r="T71" i="3"/>
  <c r="R69" i="3"/>
  <c r="T70" i="3"/>
  <c r="R93" i="3"/>
  <c r="T69" i="3"/>
  <c r="R53" i="3"/>
  <c r="T68" i="3"/>
  <c r="R72" i="3"/>
  <c r="T67" i="3"/>
  <c r="R60" i="3"/>
  <c r="T66" i="3"/>
  <c r="R55" i="3"/>
  <c r="T65" i="3"/>
  <c r="R48" i="3"/>
  <c r="T64" i="3"/>
  <c r="R33" i="3"/>
  <c r="T63" i="3"/>
  <c r="R51" i="3"/>
  <c r="T62" i="3"/>
  <c r="R68" i="3"/>
  <c r="T61" i="3"/>
  <c r="R66" i="3"/>
  <c r="T60" i="3"/>
  <c r="R62" i="3"/>
  <c r="T59" i="3"/>
  <c r="R47" i="3"/>
  <c r="T58" i="3"/>
  <c r="R65" i="3"/>
  <c r="T57" i="3"/>
  <c r="R30" i="3"/>
  <c r="T56" i="3"/>
  <c r="R34" i="3"/>
  <c r="T55" i="3"/>
  <c r="R10" i="3"/>
  <c r="T54" i="3"/>
  <c r="R8" i="3"/>
  <c r="T53" i="3"/>
  <c r="R40" i="3"/>
  <c r="T52" i="3"/>
  <c r="R92" i="3"/>
  <c r="T51" i="3"/>
  <c r="R75" i="3"/>
  <c r="T50" i="3"/>
  <c r="R45" i="3"/>
  <c r="T49" i="3"/>
  <c r="R49" i="3"/>
  <c r="T48" i="3"/>
  <c r="R52" i="3"/>
  <c r="T47" i="3"/>
  <c r="R31" i="3"/>
  <c r="T46" i="3"/>
  <c r="R59" i="3"/>
  <c r="T45" i="3"/>
  <c r="R32" i="3"/>
  <c r="T44" i="3"/>
  <c r="R39" i="3"/>
  <c r="T43" i="3"/>
  <c r="R12" i="3"/>
  <c r="T42" i="3"/>
  <c r="R43" i="3"/>
  <c r="T41" i="3"/>
  <c r="R24" i="3"/>
  <c r="T40" i="3"/>
  <c r="R29" i="3"/>
  <c r="T39" i="3"/>
  <c r="R5" i="3"/>
  <c r="T38" i="3"/>
  <c r="R3" i="3"/>
  <c r="Q149" i="2"/>
  <c r="P149" i="2"/>
  <c r="O149" i="2"/>
  <c r="N149" i="2"/>
  <c r="M149" i="2"/>
  <c r="L149" i="2"/>
  <c r="K149" i="2"/>
  <c r="J149" i="2"/>
  <c r="I149" i="2"/>
  <c r="H149" i="2"/>
  <c r="G149" i="2"/>
  <c r="V148" i="2"/>
  <c r="S148" i="2"/>
  <c r="V147" i="2"/>
  <c r="S147" i="2"/>
  <c r="Q86" i="2"/>
  <c r="P86" i="2"/>
  <c r="O86" i="2"/>
  <c r="N86" i="2"/>
  <c r="M86" i="2"/>
  <c r="L86" i="2"/>
  <c r="K86" i="2"/>
  <c r="J86" i="2"/>
  <c r="I86" i="2"/>
  <c r="H86" i="2"/>
  <c r="G86" i="2"/>
  <c r="V85" i="2"/>
  <c r="S85" i="2"/>
  <c r="V84" i="2"/>
  <c r="S84" i="2"/>
  <c r="Q11" i="2"/>
  <c r="P11" i="2"/>
  <c r="O11" i="2"/>
  <c r="N11" i="2"/>
  <c r="M11" i="2"/>
  <c r="L11" i="2"/>
  <c r="K11" i="2"/>
  <c r="J11" i="2"/>
  <c r="I11" i="2"/>
  <c r="H11" i="2"/>
  <c r="G11" i="2"/>
  <c r="V10" i="2"/>
  <c r="S10" i="2"/>
  <c r="V9" i="2"/>
  <c r="S9" i="2"/>
  <c r="Q29" i="2"/>
  <c r="P29" i="2"/>
  <c r="O29" i="2"/>
  <c r="N29" i="2"/>
  <c r="M29" i="2"/>
  <c r="L29" i="2"/>
  <c r="K29" i="2"/>
  <c r="J29" i="2"/>
  <c r="I29" i="2"/>
  <c r="H29" i="2"/>
  <c r="G29" i="2"/>
  <c r="V28" i="2"/>
  <c r="S28" i="2"/>
  <c r="V27" i="2"/>
  <c r="S27" i="2"/>
  <c r="Q182" i="2"/>
  <c r="P182" i="2"/>
  <c r="O182" i="2"/>
  <c r="N182" i="2"/>
  <c r="M182" i="2"/>
  <c r="L182" i="2"/>
  <c r="K182" i="2"/>
  <c r="J182" i="2"/>
  <c r="I182" i="2"/>
  <c r="H182" i="2"/>
  <c r="G182" i="2"/>
  <c r="V181" i="2"/>
  <c r="S181" i="2"/>
  <c r="V180" i="2"/>
  <c r="S180" i="2"/>
  <c r="Q146" i="2"/>
  <c r="P146" i="2"/>
  <c r="O146" i="2"/>
  <c r="N146" i="2"/>
  <c r="M146" i="2"/>
  <c r="L146" i="2"/>
  <c r="K146" i="2"/>
  <c r="J146" i="2"/>
  <c r="I146" i="2"/>
  <c r="H146" i="2"/>
  <c r="G146" i="2"/>
  <c r="V145" i="2"/>
  <c r="S145" i="2"/>
  <c r="V144" i="2"/>
  <c r="S144" i="2"/>
  <c r="Q50" i="2"/>
  <c r="P50" i="2"/>
  <c r="O50" i="2"/>
  <c r="N50" i="2"/>
  <c r="M50" i="2"/>
  <c r="L50" i="2"/>
  <c r="K50" i="2"/>
  <c r="J50" i="2"/>
  <c r="I50" i="2"/>
  <c r="H50" i="2"/>
  <c r="G50" i="2"/>
  <c r="V49" i="2"/>
  <c r="S49" i="2"/>
  <c r="V48" i="2"/>
  <c r="S48" i="2"/>
  <c r="Q65" i="2"/>
  <c r="P65" i="2"/>
  <c r="O65" i="2"/>
  <c r="N65" i="2"/>
  <c r="M65" i="2"/>
  <c r="L65" i="2"/>
  <c r="K65" i="2"/>
  <c r="J65" i="2"/>
  <c r="I65" i="2"/>
  <c r="H65" i="2"/>
  <c r="G65" i="2"/>
  <c r="V64" i="2"/>
  <c r="S64" i="2"/>
  <c r="V63" i="2"/>
  <c r="S63" i="2"/>
  <c r="Q32" i="2"/>
  <c r="P32" i="2"/>
  <c r="O32" i="2"/>
  <c r="N32" i="2"/>
  <c r="M32" i="2"/>
  <c r="L32" i="2"/>
  <c r="K32" i="2"/>
  <c r="J32" i="2"/>
  <c r="I32" i="2"/>
  <c r="H32" i="2"/>
  <c r="G32" i="2"/>
  <c r="V31" i="2"/>
  <c r="S31" i="2"/>
  <c r="V30" i="2"/>
  <c r="S30" i="2"/>
  <c r="Q41" i="2"/>
  <c r="P41" i="2"/>
  <c r="O41" i="2"/>
  <c r="N41" i="2"/>
  <c r="M41" i="2"/>
  <c r="L41" i="2"/>
  <c r="K41" i="2"/>
  <c r="J41" i="2"/>
  <c r="I41" i="2"/>
  <c r="H41" i="2"/>
  <c r="G41" i="2"/>
  <c r="V40" i="2"/>
  <c r="S40" i="2"/>
  <c r="V39" i="2"/>
  <c r="S39" i="2"/>
  <c r="V169" i="2"/>
  <c r="S169" i="2"/>
  <c r="V168" i="2"/>
  <c r="S168" i="2"/>
  <c r="Q167" i="2"/>
  <c r="P167" i="2"/>
  <c r="O167" i="2"/>
  <c r="N167" i="2"/>
  <c r="M167" i="2"/>
  <c r="L167" i="2"/>
  <c r="K167" i="2"/>
  <c r="J167" i="2"/>
  <c r="I167" i="2"/>
  <c r="H167" i="2"/>
  <c r="G167" i="2"/>
  <c r="V166" i="2"/>
  <c r="S166" i="2"/>
  <c r="V165" i="2"/>
  <c r="S165" i="2"/>
  <c r="Q80" i="2"/>
  <c r="P80" i="2"/>
  <c r="O80" i="2"/>
  <c r="N80" i="2"/>
  <c r="M80" i="2"/>
  <c r="L80" i="2"/>
  <c r="K80" i="2"/>
  <c r="J80" i="2"/>
  <c r="I80" i="2"/>
  <c r="H80" i="2"/>
  <c r="G80" i="2"/>
  <c r="V79" i="2"/>
  <c r="S79" i="2"/>
  <c r="V78" i="2"/>
  <c r="S78" i="2"/>
  <c r="Q131" i="2"/>
  <c r="P131" i="2"/>
  <c r="O131" i="2"/>
  <c r="N131" i="2"/>
  <c r="M131" i="2"/>
  <c r="L131" i="2"/>
  <c r="K131" i="2"/>
  <c r="J131" i="2"/>
  <c r="I131" i="2"/>
  <c r="H131" i="2"/>
  <c r="G131" i="2"/>
  <c r="V130" i="2"/>
  <c r="S130" i="2"/>
  <c r="V129" i="2"/>
  <c r="S129" i="2"/>
  <c r="Q38" i="2"/>
  <c r="P38" i="2"/>
  <c r="O38" i="2"/>
  <c r="N38" i="2"/>
  <c r="M38" i="2"/>
  <c r="L38" i="2"/>
  <c r="K38" i="2"/>
  <c r="J38" i="2"/>
  <c r="I38" i="2"/>
  <c r="H38" i="2"/>
  <c r="G38" i="2"/>
  <c r="V37" i="2"/>
  <c r="S37" i="2"/>
  <c r="V36" i="2"/>
  <c r="S36" i="2"/>
  <c r="Q5" i="2"/>
  <c r="P5" i="2"/>
  <c r="O5" i="2"/>
  <c r="N5" i="2"/>
  <c r="M5" i="2"/>
  <c r="L5" i="2"/>
  <c r="K5" i="2"/>
  <c r="J5" i="2"/>
  <c r="I5" i="2"/>
  <c r="H5" i="2"/>
  <c r="G5" i="2"/>
  <c r="V4" i="2"/>
  <c r="S4" i="2"/>
  <c r="V3" i="2"/>
  <c r="S3" i="2"/>
  <c r="Q8" i="2"/>
  <c r="P8" i="2"/>
  <c r="O8" i="2"/>
  <c r="N8" i="2"/>
  <c r="M8" i="2"/>
  <c r="L8" i="2"/>
  <c r="K8" i="2"/>
  <c r="J8" i="2"/>
  <c r="I8" i="2"/>
  <c r="H8" i="2"/>
  <c r="G8" i="2"/>
  <c r="V7" i="2"/>
  <c r="S7" i="2"/>
  <c r="V6" i="2"/>
  <c r="S6" i="2"/>
  <c r="Q116" i="2"/>
  <c r="P116" i="2"/>
  <c r="O116" i="2"/>
  <c r="N116" i="2"/>
  <c r="M116" i="2"/>
  <c r="L116" i="2"/>
  <c r="K116" i="2"/>
  <c r="J116" i="2"/>
  <c r="I116" i="2"/>
  <c r="H116" i="2"/>
  <c r="G116" i="2"/>
  <c r="V115" i="2"/>
  <c r="S115" i="2"/>
  <c r="V114" i="2"/>
  <c r="S114" i="2"/>
  <c r="Q59" i="2"/>
  <c r="P59" i="2"/>
  <c r="O59" i="2"/>
  <c r="N59" i="2"/>
  <c r="M59" i="2"/>
  <c r="L59" i="2"/>
  <c r="K59" i="2"/>
  <c r="J59" i="2"/>
  <c r="I59" i="2"/>
  <c r="H59" i="2"/>
  <c r="G59" i="2"/>
  <c r="V58" i="2"/>
  <c r="S58" i="2"/>
  <c r="V57" i="2"/>
  <c r="S57" i="2"/>
  <c r="Q47" i="2"/>
  <c r="P47" i="2"/>
  <c r="O47" i="2"/>
  <c r="N47" i="2"/>
  <c r="M47" i="2"/>
  <c r="L47" i="2"/>
  <c r="K47" i="2"/>
  <c r="J47" i="2"/>
  <c r="I47" i="2"/>
  <c r="H47" i="2"/>
  <c r="G47" i="2"/>
  <c r="V46" i="2"/>
  <c r="S46" i="2"/>
  <c r="V45" i="2"/>
  <c r="S45" i="2"/>
  <c r="Q164" i="2"/>
  <c r="P164" i="2"/>
  <c r="O164" i="2"/>
  <c r="N164" i="2"/>
  <c r="M164" i="2"/>
  <c r="L164" i="2"/>
  <c r="K164" i="2"/>
  <c r="J164" i="2"/>
  <c r="I164" i="2"/>
  <c r="H164" i="2"/>
  <c r="G164" i="2"/>
  <c r="V163" i="2"/>
  <c r="S163" i="2"/>
  <c r="V162" i="2"/>
  <c r="S162" i="2"/>
  <c r="Q158" i="2"/>
  <c r="P158" i="2"/>
  <c r="O158" i="2"/>
  <c r="N158" i="2"/>
  <c r="M158" i="2"/>
  <c r="L158" i="2"/>
  <c r="K158" i="2"/>
  <c r="J158" i="2"/>
  <c r="I158" i="2"/>
  <c r="H158" i="2"/>
  <c r="G158" i="2"/>
  <c r="V157" i="2"/>
  <c r="S157" i="2"/>
  <c r="V156" i="2"/>
  <c r="S156" i="2"/>
  <c r="Q113" i="2"/>
  <c r="P113" i="2"/>
  <c r="O113" i="2"/>
  <c r="N113" i="2"/>
  <c r="M113" i="2"/>
  <c r="L113" i="2"/>
  <c r="K113" i="2"/>
  <c r="J113" i="2"/>
  <c r="I113" i="2"/>
  <c r="H113" i="2"/>
  <c r="G113" i="2"/>
  <c r="V112" i="2"/>
  <c r="S112" i="2"/>
  <c r="V111" i="2"/>
  <c r="S111" i="2"/>
  <c r="Q17" i="2"/>
  <c r="P17" i="2"/>
  <c r="O17" i="2"/>
  <c r="N17" i="2"/>
  <c r="M17" i="2"/>
  <c r="L17" i="2"/>
  <c r="K17" i="2"/>
  <c r="J17" i="2"/>
  <c r="I17" i="2"/>
  <c r="H17" i="2"/>
  <c r="G17" i="2"/>
  <c r="V16" i="2"/>
  <c r="S16" i="2"/>
  <c r="V15" i="2"/>
  <c r="S15" i="2"/>
  <c r="Q125" i="2"/>
  <c r="P125" i="2"/>
  <c r="O125" i="2"/>
  <c r="N125" i="2"/>
  <c r="M125" i="2"/>
  <c r="L125" i="2"/>
  <c r="K125" i="2"/>
  <c r="J125" i="2"/>
  <c r="I125" i="2"/>
  <c r="H125" i="2"/>
  <c r="G125" i="2"/>
  <c r="V124" i="2"/>
  <c r="S124" i="2"/>
  <c r="V123" i="2"/>
  <c r="S123" i="2"/>
  <c r="Q26" i="2"/>
  <c r="P26" i="2"/>
  <c r="O26" i="2"/>
  <c r="N26" i="2"/>
  <c r="M26" i="2"/>
  <c r="L26" i="2"/>
  <c r="K26" i="2"/>
  <c r="J26" i="2"/>
  <c r="I26" i="2"/>
  <c r="H26" i="2"/>
  <c r="G26" i="2"/>
  <c r="V25" i="2"/>
  <c r="S25" i="2"/>
  <c r="V24" i="2"/>
  <c r="S24" i="2"/>
  <c r="Q128" i="2"/>
  <c r="P128" i="2"/>
  <c r="O128" i="2"/>
  <c r="N128" i="2"/>
  <c r="M128" i="2"/>
  <c r="L128" i="2"/>
  <c r="K128" i="2"/>
  <c r="J128" i="2"/>
  <c r="I128" i="2"/>
  <c r="H128" i="2"/>
  <c r="G128" i="2"/>
  <c r="V127" i="2"/>
  <c r="S127" i="2"/>
  <c r="V126" i="2"/>
  <c r="S126" i="2"/>
  <c r="V100" i="2"/>
  <c r="S100" i="2"/>
  <c r="V99" i="2"/>
  <c r="S99" i="2"/>
  <c r="Q23" i="2"/>
  <c r="P23" i="2"/>
  <c r="O23" i="2"/>
  <c r="N23" i="2"/>
  <c r="M23" i="2"/>
  <c r="L23" i="2"/>
  <c r="K23" i="2"/>
  <c r="J23" i="2"/>
  <c r="I23" i="2"/>
  <c r="H23" i="2"/>
  <c r="G23" i="2"/>
  <c r="V22" i="2"/>
  <c r="S22" i="2"/>
  <c r="V21" i="2"/>
  <c r="S21" i="2"/>
  <c r="Q92" i="2"/>
  <c r="P92" i="2"/>
  <c r="O92" i="2"/>
  <c r="N92" i="2"/>
  <c r="M92" i="2"/>
  <c r="L92" i="2"/>
  <c r="K92" i="2"/>
  <c r="J92" i="2"/>
  <c r="I92" i="2"/>
  <c r="H92" i="2"/>
  <c r="G92" i="2"/>
  <c r="V91" i="2"/>
  <c r="S91" i="2"/>
  <c r="V90" i="2"/>
  <c r="S90" i="2"/>
  <c r="Q62" i="2"/>
  <c r="P62" i="2"/>
  <c r="O62" i="2"/>
  <c r="N62" i="2"/>
  <c r="M62" i="2"/>
  <c r="L62" i="2"/>
  <c r="K62" i="2"/>
  <c r="J62" i="2"/>
  <c r="I62" i="2"/>
  <c r="H62" i="2"/>
  <c r="G62" i="2"/>
  <c r="V61" i="2"/>
  <c r="S61" i="2"/>
  <c r="V60" i="2"/>
  <c r="S60" i="2"/>
  <c r="Q71" i="2"/>
  <c r="P71" i="2"/>
  <c r="O71" i="2"/>
  <c r="N71" i="2"/>
  <c r="M71" i="2"/>
  <c r="L71" i="2"/>
  <c r="K71" i="2"/>
  <c r="J71" i="2"/>
  <c r="I71" i="2"/>
  <c r="H71" i="2"/>
  <c r="G71" i="2"/>
  <c r="V70" i="2"/>
  <c r="S70" i="2"/>
  <c r="V69" i="2"/>
  <c r="S69" i="2"/>
  <c r="Q155" i="2"/>
  <c r="P155" i="2"/>
  <c r="O155" i="2"/>
  <c r="N155" i="2"/>
  <c r="M155" i="2"/>
  <c r="L155" i="2"/>
  <c r="K155" i="2"/>
  <c r="J155" i="2"/>
  <c r="I155" i="2"/>
  <c r="H155" i="2"/>
  <c r="G155" i="2"/>
  <c r="V154" i="2"/>
  <c r="S154" i="2"/>
  <c r="V153" i="2"/>
  <c r="S153" i="2"/>
  <c r="Q35" i="2"/>
  <c r="P35" i="2"/>
  <c r="O35" i="2"/>
  <c r="N35" i="2"/>
  <c r="M35" i="2"/>
  <c r="L35" i="2"/>
  <c r="K35" i="2"/>
  <c r="J35" i="2"/>
  <c r="I35" i="2"/>
  <c r="H35" i="2"/>
  <c r="G35" i="2"/>
  <c r="V34" i="2"/>
  <c r="S34" i="2"/>
  <c r="V33" i="2"/>
  <c r="S33" i="2"/>
  <c r="V121" i="2"/>
  <c r="S121" i="2"/>
  <c r="V120" i="2"/>
  <c r="S120" i="2"/>
  <c r="V172" i="2"/>
  <c r="S172" i="2"/>
  <c r="V171" i="2"/>
  <c r="S171" i="2"/>
  <c r="V178" i="2"/>
  <c r="S178" i="2"/>
  <c r="V177" i="2"/>
  <c r="S177" i="2"/>
  <c r="V175" i="2"/>
  <c r="S175" i="2"/>
  <c r="V174" i="2"/>
  <c r="S174" i="2"/>
  <c r="H77" i="2"/>
  <c r="I77" i="2"/>
  <c r="J77" i="2"/>
  <c r="K77" i="2"/>
  <c r="L77" i="2"/>
  <c r="M77" i="2"/>
  <c r="N77" i="2"/>
  <c r="O77" i="2"/>
  <c r="P77" i="2"/>
  <c r="Q77" i="2"/>
  <c r="G77" i="2"/>
  <c r="H83" i="2"/>
  <c r="I83" i="2"/>
  <c r="J83" i="2"/>
  <c r="K83" i="2"/>
  <c r="L83" i="2"/>
  <c r="M83" i="2"/>
  <c r="N83" i="2"/>
  <c r="O83" i="2"/>
  <c r="P83" i="2"/>
  <c r="Q83" i="2"/>
  <c r="G83" i="2"/>
  <c r="V76" i="2"/>
  <c r="S76" i="2"/>
  <c r="V75" i="2"/>
  <c r="S75" i="2"/>
  <c r="R122" i="1"/>
  <c r="Q122" i="1"/>
  <c r="P122" i="1"/>
  <c r="O122" i="1"/>
  <c r="N122" i="1"/>
  <c r="M122" i="1"/>
  <c r="L122" i="1"/>
  <c r="K122" i="1"/>
  <c r="J122" i="1"/>
  <c r="I122" i="1"/>
  <c r="H122" i="1"/>
  <c r="G122" i="1"/>
  <c r="V121" i="1"/>
  <c r="S121" i="1"/>
  <c r="V120" i="1"/>
  <c r="S120" i="1"/>
  <c r="V119" i="1"/>
  <c r="S119" i="1"/>
  <c r="V118" i="1"/>
  <c r="S118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V141" i="1"/>
  <c r="S141" i="1"/>
  <c r="V140" i="1"/>
  <c r="S140" i="1"/>
  <c r="V139" i="1"/>
  <c r="S139" i="1"/>
  <c r="V138" i="1"/>
  <c r="S138" i="1"/>
  <c r="R82" i="1"/>
  <c r="Q82" i="1"/>
  <c r="P82" i="1"/>
  <c r="O82" i="1"/>
  <c r="N82" i="1"/>
  <c r="M82" i="1"/>
  <c r="L82" i="1"/>
  <c r="K82" i="1"/>
  <c r="J82" i="1"/>
  <c r="I82" i="1"/>
  <c r="H82" i="1"/>
  <c r="G82" i="1"/>
  <c r="V81" i="1"/>
  <c r="S81" i="1"/>
  <c r="V80" i="1"/>
  <c r="S80" i="1"/>
  <c r="V79" i="1"/>
  <c r="S79" i="1"/>
  <c r="V78" i="1"/>
  <c r="S78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V191" i="1"/>
  <c r="S191" i="1"/>
  <c r="V190" i="1"/>
  <c r="S190" i="1"/>
  <c r="V189" i="1"/>
  <c r="S189" i="1"/>
  <c r="V188" i="1"/>
  <c r="S188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V106" i="1"/>
  <c r="S106" i="1"/>
  <c r="V105" i="1"/>
  <c r="S105" i="1"/>
  <c r="V104" i="1"/>
  <c r="S104" i="1"/>
  <c r="V103" i="1"/>
  <c r="S103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V166" i="1"/>
  <c r="S166" i="1"/>
  <c r="V165" i="1"/>
  <c r="S165" i="1"/>
  <c r="V164" i="1"/>
  <c r="S164" i="1"/>
  <c r="V163" i="1"/>
  <c r="S163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V116" i="1"/>
  <c r="S116" i="1"/>
  <c r="V115" i="1"/>
  <c r="S115" i="1"/>
  <c r="V114" i="1"/>
  <c r="S114" i="1"/>
  <c r="V113" i="1"/>
  <c r="S113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V196" i="1"/>
  <c r="S196" i="1"/>
  <c r="V195" i="1"/>
  <c r="S195" i="1"/>
  <c r="V194" i="1"/>
  <c r="S194" i="1"/>
  <c r="V193" i="1"/>
  <c r="S193" i="1"/>
  <c r="R17" i="1"/>
  <c r="Q17" i="1"/>
  <c r="P17" i="1"/>
  <c r="O17" i="1"/>
  <c r="N17" i="1"/>
  <c r="M17" i="1"/>
  <c r="L17" i="1"/>
  <c r="K17" i="1"/>
  <c r="J17" i="1"/>
  <c r="I17" i="1"/>
  <c r="H17" i="1"/>
  <c r="G17" i="1"/>
  <c r="V16" i="1"/>
  <c r="S16" i="1"/>
  <c r="V15" i="1"/>
  <c r="S15" i="1"/>
  <c r="V14" i="1"/>
  <c r="S14" i="1"/>
  <c r="V13" i="1"/>
  <c r="S13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V126" i="1"/>
  <c r="S126" i="1"/>
  <c r="V125" i="1"/>
  <c r="S125" i="1"/>
  <c r="V124" i="1"/>
  <c r="S124" i="1"/>
  <c r="V123" i="1"/>
  <c r="S123" i="1"/>
  <c r="R7" i="1"/>
  <c r="Q7" i="1"/>
  <c r="P7" i="1"/>
  <c r="O7" i="1"/>
  <c r="N7" i="1"/>
  <c r="M7" i="1"/>
  <c r="L7" i="1"/>
  <c r="K7" i="1"/>
  <c r="J7" i="1"/>
  <c r="I7" i="1"/>
  <c r="H7" i="1"/>
  <c r="G7" i="1"/>
  <c r="V6" i="1"/>
  <c r="S6" i="1"/>
  <c r="V5" i="1"/>
  <c r="S5" i="1"/>
  <c r="V4" i="1"/>
  <c r="S4" i="1"/>
  <c r="V3" i="1"/>
  <c r="S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V101" i="1"/>
  <c r="S101" i="1"/>
  <c r="V100" i="1"/>
  <c r="S100" i="1"/>
  <c r="V99" i="1"/>
  <c r="S99" i="1"/>
  <c r="V98" i="1"/>
  <c r="S98" i="1"/>
  <c r="R42" i="1"/>
  <c r="Q42" i="1"/>
  <c r="P42" i="1"/>
  <c r="O42" i="1"/>
  <c r="N42" i="1"/>
  <c r="M42" i="1"/>
  <c r="L42" i="1"/>
  <c r="K42" i="1"/>
  <c r="J42" i="1"/>
  <c r="I42" i="1"/>
  <c r="H42" i="1"/>
  <c r="G42" i="1"/>
  <c r="V41" i="1"/>
  <c r="S41" i="1"/>
  <c r="V40" i="1"/>
  <c r="S40" i="1"/>
  <c r="V39" i="1"/>
  <c r="S39" i="1"/>
  <c r="V38" i="1"/>
  <c r="S38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V136" i="1"/>
  <c r="S136" i="1"/>
  <c r="V135" i="1"/>
  <c r="S135" i="1"/>
  <c r="V134" i="1"/>
  <c r="S134" i="1"/>
  <c r="V133" i="1"/>
  <c r="S133" i="1"/>
  <c r="R47" i="1"/>
  <c r="Q47" i="1"/>
  <c r="P47" i="1"/>
  <c r="O47" i="1"/>
  <c r="N47" i="1"/>
  <c r="M47" i="1"/>
  <c r="L47" i="1"/>
  <c r="K47" i="1"/>
  <c r="J47" i="1"/>
  <c r="I47" i="1"/>
  <c r="H47" i="1"/>
  <c r="G47" i="1"/>
  <c r="V46" i="1"/>
  <c r="S46" i="1"/>
  <c r="V45" i="1"/>
  <c r="S45" i="1"/>
  <c r="V44" i="1"/>
  <c r="S44" i="1"/>
  <c r="V43" i="1"/>
  <c r="S43" i="1"/>
  <c r="R22" i="1"/>
  <c r="Q22" i="1"/>
  <c r="P22" i="1"/>
  <c r="O22" i="1"/>
  <c r="N22" i="1"/>
  <c r="M22" i="1"/>
  <c r="L22" i="1"/>
  <c r="K22" i="1"/>
  <c r="J22" i="1"/>
  <c r="I22" i="1"/>
  <c r="H22" i="1"/>
  <c r="G22" i="1"/>
  <c r="V21" i="1"/>
  <c r="S21" i="1"/>
  <c r="V20" i="1"/>
  <c r="S20" i="1"/>
  <c r="V19" i="1"/>
  <c r="S19" i="1"/>
  <c r="V18" i="1"/>
  <c r="S18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V181" i="1"/>
  <c r="S181" i="1"/>
  <c r="V180" i="1"/>
  <c r="S180" i="1"/>
  <c r="V179" i="1"/>
  <c r="S179" i="1"/>
  <c r="V178" i="1"/>
  <c r="S178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V161" i="1"/>
  <c r="S161" i="1"/>
  <c r="V160" i="1"/>
  <c r="S160" i="1"/>
  <c r="V159" i="1"/>
  <c r="S159" i="1"/>
  <c r="V158" i="1"/>
  <c r="S158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V156" i="1"/>
  <c r="S156" i="1"/>
  <c r="V155" i="1"/>
  <c r="S155" i="1"/>
  <c r="V154" i="1"/>
  <c r="S154" i="1"/>
  <c r="V153" i="1"/>
  <c r="S153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V186" i="1"/>
  <c r="S186" i="1"/>
  <c r="V185" i="1"/>
  <c r="S185" i="1"/>
  <c r="V184" i="1"/>
  <c r="S184" i="1"/>
  <c r="V183" i="1"/>
  <c r="S183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V206" i="1"/>
  <c r="S206" i="1"/>
  <c r="V205" i="1"/>
  <c r="S205" i="1"/>
  <c r="V204" i="1"/>
  <c r="S204" i="1"/>
  <c r="V203" i="1"/>
  <c r="S203" i="1"/>
  <c r="R12" i="1"/>
  <c r="Q12" i="1"/>
  <c r="P12" i="1"/>
  <c r="O12" i="1"/>
  <c r="N12" i="1"/>
  <c r="M12" i="1"/>
  <c r="L12" i="1"/>
  <c r="K12" i="1"/>
  <c r="J12" i="1"/>
  <c r="I12" i="1"/>
  <c r="H12" i="1"/>
  <c r="G12" i="1"/>
  <c r="V11" i="1"/>
  <c r="S11" i="1"/>
  <c r="V10" i="1"/>
  <c r="S10" i="1"/>
  <c r="V9" i="1"/>
  <c r="S9" i="1"/>
  <c r="V8" i="1"/>
  <c r="S8" i="1"/>
  <c r="R72" i="1"/>
  <c r="Q72" i="1"/>
  <c r="P72" i="1"/>
  <c r="O72" i="1"/>
  <c r="N72" i="1"/>
  <c r="M72" i="1"/>
  <c r="L72" i="1"/>
  <c r="K72" i="1"/>
  <c r="J72" i="1"/>
  <c r="I72" i="1"/>
  <c r="H72" i="1"/>
  <c r="G72" i="1"/>
  <c r="V71" i="1"/>
  <c r="S71" i="1"/>
  <c r="V70" i="1"/>
  <c r="S70" i="1"/>
  <c r="V69" i="1"/>
  <c r="S69" i="1"/>
  <c r="V68" i="1"/>
  <c r="S68" i="1"/>
  <c r="R52" i="1"/>
  <c r="Q52" i="1"/>
  <c r="P52" i="1"/>
  <c r="O52" i="1"/>
  <c r="N52" i="1"/>
  <c r="M52" i="1"/>
  <c r="L52" i="1"/>
  <c r="K52" i="1"/>
  <c r="J52" i="1"/>
  <c r="I52" i="1"/>
  <c r="H52" i="1"/>
  <c r="G52" i="1"/>
  <c r="V51" i="1"/>
  <c r="S51" i="1"/>
  <c r="V50" i="1"/>
  <c r="S50" i="1"/>
  <c r="V49" i="1"/>
  <c r="S49" i="1"/>
  <c r="V48" i="1"/>
  <c r="S48" i="1"/>
  <c r="R62" i="1"/>
  <c r="Q62" i="1"/>
  <c r="P62" i="1"/>
  <c r="O62" i="1"/>
  <c r="N62" i="1"/>
  <c r="M62" i="1"/>
  <c r="L62" i="1"/>
  <c r="K62" i="1"/>
  <c r="J62" i="1"/>
  <c r="I62" i="1"/>
  <c r="H62" i="1"/>
  <c r="G62" i="1"/>
  <c r="V61" i="1"/>
  <c r="S61" i="1"/>
  <c r="V60" i="1"/>
  <c r="S60" i="1"/>
  <c r="V59" i="1"/>
  <c r="S59" i="1"/>
  <c r="V58" i="1"/>
  <c r="S58" i="1"/>
  <c r="R87" i="1"/>
  <c r="Q87" i="1"/>
  <c r="P87" i="1"/>
  <c r="O87" i="1"/>
  <c r="N87" i="1"/>
  <c r="M87" i="1"/>
  <c r="L87" i="1"/>
  <c r="K87" i="1"/>
  <c r="J87" i="1"/>
  <c r="I87" i="1"/>
  <c r="H87" i="1"/>
  <c r="G87" i="1"/>
  <c r="V86" i="1"/>
  <c r="S86" i="1"/>
  <c r="V85" i="1"/>
  <c r="S85" i="1"/>
  <c r="V84" i="1"/>
  <c r="S84" i="1"/>
  <c r="V83" i="1"/>
  <c r="S83" i="1"/>
  <c r="R57" i="1"/>
  <c r="Q57" i="1"/>
  <c r="P57" i="1"/>
  <c r="O57" i="1"/>
  <c r="N57" i="1"/>
  <c r="M57" i="1"/>
  <c r="L57" i="1"/>
  <c r="K57" i="1"/>
  <c r="J57" i="1"/>
  <c r="I57" i="1"/>
  <c r="H57" i="1"/>
  <c r="G57" i="1"/>
  <c r="V56" i="1"/>
  <c r="S56" i="1"/>
  <c r="V55" i="1"/>
  <c r="S55" i="1"/>
  <c r="V54" i="1"/>
  <c r="S54" i="1"/>
  <c r="V53" i="1"/>
  <c r="S5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V131" i="1"/>
  <c r="S131" i="1"/>
  <c r="V130" i="1"/>
  <c r="S130" i="1"/>
  <c r="V129" i="1"/>
  <c r="S129" i="1"/>
  <c r="V128" i="1"/>
  <c r="S128" i="1"/>
  <c r="R77" i="1"/>
  <c r="Q77" i="1"/>
  <c r="P77" i="1"/>
  <c r="O77" i="1"/>
  <c r="N77" i="1"/>
  <c r="M77" i="1"/>
  <c r="L77" i="1"/>
  <c r="K77" i="1"/>
  <c r="J77" i="1"/>
  <c r="I77" i="1"/>
  <c r="H77" i="1"/>
  <c r="G77" i="1"/>
  <c r="V76" i="1"/>
  <c r="V75" i="1"/>
  <c r="V74" i="1"/>
  <c r="T75" i="1"/>
  <c r="V73" i="1"/>
  <c r="U8" i="137"/>
  <c r="T147" i="2"/>
  <c r="T153" i="2"/>
  <c r="T108" i="2"/>
  <c r="T111" i="2"/>
  <c r="W157" i="2"/>
  <c r="T36" i="2"/>
  <c r="W130" i="2"/>
  <c r="T48" i="2"/>
  <c r="W145" i="2"/>
  <c r="T69" i="2"/>
  <c r="W169" i="2"/>
  <c r="T87" i="2"/>
  <c r="T105" i="2"/>
  <c r="T150" i="2"/>
  <c r="W178" i="2"/>
  <c r="W61" i="2"/>
  <c r="T123" i="2"/>
  <c r="T24" i="2"/>
  <c r="W124" i="2"/>
  <c r="T114" i="2"/>
  <c r="T168" i="2"/>
  <c r="W40" i="2"/>
  <c r="T66" i="2"/>
  <c r="E4" i="141"/>
  <c r="E4" i="119"/>
  <c r="T39" i="2"/>
  <c r="W31" i="2"/>
  <c r="W49" i="2"/>
  <c r="T84" i="2"/>
  <c r="W148" i="2"/>
  <c r="W16" i="2"/>
  <c r="W4" i="2"/>
  <c r="T9" i="2"/>
  <c r="T21" i="2"/>
  <c r="T162" i="2"/>
  <c r="T78" i="2"/>
  <c r="W100" i="2"/>
  <c r="W175" i="2"/>
  <c r="T177" i="2"/>
  <c r="T90" i="2"/>
  <c r="W22" i="2"/>
  <c r="W127" i="2"/>
  <c r="T156" i="2"/>
  <c r="T129" i="2"/>
  <c r="W79" i="2"/>
  <c r="T165" i="2"/>
  <c r="T144" i="2"/>
  <c r="W181" i="2"/>
  <c r="T138" i="2"/>
  <c r="T141" i="2"/>
  <c r="T135" i="2"/>
  <c r="T93" i="2"/>
  <c r="V22" i="1"/>
  <c r="V192" i="1"/>
  <c r="V197" i="1"/>
  <c r="T75" i="2"/>
  <c r="W166" i="2"/>
  <c r="U8" i="123"/>
  <c r="E4" i="131"/>
  <c r="U8" i="139"/>
  <c r="V87" i="1"/>
  <c r="V142" i="1"/>
  <c r="T70" i="1"/>
  <c r="T180" i="1"/>
  <c r="T45" i="1"/>
  <c r="T40" i="1"/>
  <c r="T5" i="1"/>
  <c r="T15" i="1"/>
  <c r="T115" i="1"/>
  <c r="T105" i="1"/>
  <c r="T80" i="1"/>
  <c r="T120" i="1"/>
  <c r="W76" i="2"/>
  <c r="T120" i="2"/>
  <c r="W34" i="2"/>
  <c r="T126" i="2"/>
  <c r="T15" i="2"/>
  <c r="W163" i="2"/>
  <c r="T3" i="2"/>
  <c r="T27" i="2"/>
  <c r="E4" i="116"/>
  <c r="U8" i="120"/>
  <c r="V102" i="1"/>
  <c r="V167" i="1"/>
  <c r="T55" i="1"/>
  <c r="T60" i="1"/>
  <c r="V207" i="1"/>
  <c r="V157" i="1"/>
  <c r="V7" i="1"/>
  <c r="V17" i="1"/>
  <c r="V117" i="1"/>
  <c r="V107" i="1"/>
  <c r="V82" i="1"/>
  <c r="V122" i="1"/>
  <c r="T174" i="2"/>
  <c r="T171" i="2"/>
  <c r="T99" i="2"/>
  <c r="W25" i="2"/>
  <c r="T6" i="2"/>
  <c r="T180" i="2"/>
  <c r="W28" i="2"/>
  <c r="W85" i="2"/>
  <c r="E4" i="136"/>
  <c r="E4" i="140"/>
  <c r="V162" i="1"/>
  <c r="E4" i="117"/>
  <c r="T130" i="1"/>
  <c r="T85" i="1"/>
  <c r="T10" i="1"/>
  <c r="T185" i="1"/>
  <c r="T135" i="1"/>
  <c r="T100" i="1"/>
  <c r="T125" i="1"/>
  <c r="T195" i="1"/>
  <c r="T165" i="1"/>
  <c r="T190" i="1"/>
  <c r="T140" i="1"/>
  <c r="W172" i="2"/>
  <c r="T60" i="2"/>
  <c r="T45" i="2"/>
  <c r="T30" i="2"/>
  <c r="T63" i="2"/>
  <c r="E4" i="114"/>
  <c r="E4" i="118"/>
  <c r="E4" i="122"/>
  <c r="T57" i="2"/>
  <c r="E4" i="138"/>
  <c r="E4" i="133"/>
  <c r="U8" i="121"/>
  <c r="E4" i="135"/>
  <c r="E4" i="134"/>
  <c r="E4" i="129"/>
  <c r="E4" i="132"/>
  <c r="E4" i="113"/>
  <c r="U8" i="141"/>
  <c r="E4" i="139"/>
  <c r="U8" i="138"/>
  <c r="E4" i="127"/>
  <c r="E4" i="137"/>
  <c r="U8" i="136"/>
  <c r="E4" i="115"/>
  <c r="U8" i="135"/>
  <c r="E4" i="124"/>
  <c r="E4" i="128"/>
  <c r="U8" i="134"/>
  <c r="E4" i="126"/>
  <c r="U8" i="133"/>
  <c r="U8" i="132"/>
  <c r="U8" i="131"/>
  <c r="E4" i="130"/>
  <c r="U8" i="130"/>
  <c r="U8" i="127"/>
  <c r="U8" i="129"/>
  <c r="U8" i="128"/>
  <c r="U8" i="126"/>
  <c r="E4" i="125"/>
  <c r="U8" i="113"/>
  <c r="U8" i="124"/>
  <c r="E4" i="123"/>
  <c r="U8" i="122"/>
  <c r="E4" i="121"/>
  <c r="E4" i="120"/>
  <c r="U8" i="119"/>
  <c r="U8" i="118"/>
  <c r="U8" i="115"/>
  <c r="W10" i="2"/>
  <c r="W64" i="2"/>
  <c r="W37" i="2"/>
  <c r="W7" i="2"/>
  <c r="W115" i="2"/>
  <c r="W58" i="2"/>
  <c r="W46" i="2"/>
  <c r="W112" i="2"/>
  <c r="W91" i="2"/>
  <c r="W70" i="2"/>
  <c r="T33" i="2"/>
  <c r="W154" i="2"/>
  <c r="W121" i="2"/>
  <c r="V127" i="1"/>
  <c r="V42" i="1"/>
  <c r="V137" i="1"/>
  <c r="V47" i="1"/>
  <c r="T20" i="1"/>
  <c r="V182" i="1"/>
  <c r="T160" i="1"/>
  <c r="T155" i="1"/>
  <c r="V187" i="1"/>
  <c r="T205" i="1"/>
  <c r="V12" i="1"/>
  <c r="V72" i="1"/>
  <c r="T50" i="1"/>
  <c r="V52" i="1"/>
  <c r="V62" i="1"/>
  <c r="V57" i="1"/>
  <c r="V132" i="1"/>
  <c r="V77" i="1"/>
  <c r="R46" i="3"/>
  <c r="T26" i="3"/>
  <c r="R54" i="3"/>
  <c r="T27" i="3"/>
  <c r="R27" i="3"/>
  <c r="T28" i="3"/>
  <c r="R20" i="3"/>
  <c r="T29" i="3"/>
  <c r="R57" i="3"/>
  <c r="T30" i="3"/>
  <c r="R58" i="3"/>
  <c r="T31" i="3"/>
  <c r="R64" i="3"/>
  <c r="T32" i="3"/>
  <c r="R86" i="3"/>
  <c r="T33" i="3"/>
  <c r="V82" i="2"/>
  <c r="S82" i="2"/>
  <c r="V81" i="2"/>
  <c r="S81" i="2"/>
  <c r="Q29" i="107"/>
  <c r="O25" i="107"/>
  <c r="Q28" i="107"/>
  <c r="O22" i="107"/>
  <c r="Q27" i="107"/>
  <c r="O16" i="107"/>
  <c r="Q26" i="107"/>
  <c r="O17" i="107"/>
  <c r="Q25" i="107"/>
  <c r="O21" i="107"/>
  <c r="Q24" i="107"/>
  <c r="O20" i="107"/>
  <c r="Q23" i="107"/>
  <c r="O7" i="107"/>
  <c r="Q22" i="107"/>
  <c r="O26" i="107"/>
  <c r="Q21" i="107"/>
  <c r="O9" i="107"/>
  <c r="Q20" i="107"/>
  <c r="O8" i="107"/>
  <c r="Q19" i="107"/>
  <c r="O14" i="107"/>
  <c r="Q18" i="107"/>
  <c r="O18" i="107"/>
  <c r="Q17" i="107"/>
  <c r="O29" i="107"/>
  <c r="Q16" i="107"/>
  <c r="O23" i="107"/>
  <c r="Q15" i="107"/>
  <c r="O10" i="107"/>
  <c r="Q14" i="107"/>
  <c r="O15" i="107"/>
  <c r="Q13" i="107"/>
  <c r="O11" i="107"/>
  <c r="Q12" i="107"/>
  <c r="O12" i="107"/>
  <c r="Q11" i="107"/>
  <c r="O13" i="107"/>
  <c r="Q10" i="107"/>
  <c r="O6" i="107"/>
  <c r="Q9" i="107"/>
  <c r="O27" i="107"/>
  <c r="Q8" i="107"/>
  <c r="O28" i="107"/>
  <c r="Q7" i="107"/>
  <c r="O19" i="107"/>
  <c r="O24" i="107"/>
  <c r="W4" i="107"/>
  <c r="M4" i="107"/>
  <c r="W82" i="2"/>
  <c r="U8" i="107"/>
  <c r="T81" i="2"/>
  <c r="E4" i="107"/>
  <c r="T23" i="3"/>
  <c r="R91" i="3"/>
  <c r="T13" i="3"/>
  <c r="R63" i="3"/>
  <c r="T10" i="3"/>
  <c r="R41" i="3"/>
  <c r="T24" i="3"/>
  <c r="R37" i="3"/>
  <c r="T104" i="3"/>
  <c r="R13" i="3"/>
  <c r="T34" i="3"/>
  <c r="R38" i="3"/>
  <c r="T20" i="3"/>
  <c r="R99" i="3"/>
  <c r="T19" i="3"/>
  <c r="R6" i="3"/>
  <c r="T17" i="3"/>
  <c r="R21" i="3"/>
  <c r="T12" i="3"/>
  <c r="R78" i="3"/>
  <c r="T15" i="3"/>
  <c r="R35" i="3"/>
  <c r="T11" i="3"/>
  <c r="R25" i="3"/>
  <c r="T14" i="3"/>
  <c r="R77" i="3"/>
  <c r="T4" i="3"/>
  <c r="R15" i="3"/>
  <c r="T36" i="3"/>
  <c r="R22" i="3"/>
  <c r="T8" i="3"/>
  <c r="R16" i="3"/>
  <c r="T6" i="3"/>
  <c r="R9" i="3"/>
  <c r="T35" i="3"/>
  <c r="R42" i="3"/>
  <c r="T16" i="3"/>
  <c r="R18" i="3"/>
  <c r="T3" i="3"/>
  <c r="R14" i="3"/>
  <c r="T18" i="3"/>
  <c r="R19" i="3"/>
  <c r="T7" i="3"/>
  <c r="R44" i="3"/>
  <c r="T21" i="3"/>
  <c r="R101" i="3"/>
  <c r="T25" i="3"/>
  <c r="R50" i="3"/>
  <c r="T37" i="3"/>
  <c r="R28" i="3"/>
  <c r="T5" i="3"/>
  <c r="R90" i="3"/>
  <c r="T22" i="3"/>
  <c r="R79" i="3"/>
  <c r="T9" i="3"/>
  <c r="R26" i="3"/>
  <c r="I19" i="10"/>
  <c r="R147" i="1"/>
  <c r="Q147" i="1"/>
  <c r="P147" i="1"/>
  <c r="O147" i="1"/>
  <c r="N147" i="1"/>
  <c r="M147" i="1"/>
  <c r="L147" i="1"/>
  <c r="K147" i="1"/>
  <c r="J147" i="1"/>
  <c r="I147" i="1"/>
  <c r="H147" i="1"/>
  <c r="G147" i="1"/>
  <c r="V146" i="1"/>
  <c r="V145" i="1"/>
  <c r="V144" i="1"/>
  <c r="V143" i="1"/>
  <c r="V147" i="1"/>
  <c r="T145" i="1"/>
</calcChain>
</file>

<file path=xl/sharedStrings.xml><?xml version="1.0" encoding="utf-8"?>
<sst xmlns="http://schemas.openxmlformats.org/spreadsheetml/2006/main" count="2637" uniqueCount="242">
  <si>
    <t>Anello</t>
  </si>
  <si>
    <t>Disp.</t>
  </si>
  <si>
    <t>Klok</t>
  </si>
  <si>
    <t>Bol</t>
  </si>
  <si>
    <t>Rol</t>
  </si>
  <si>
    <t>Stalt</t>
  </si>
  <si>
    <t>Fluit</t>
  </si>
  <si>
    <t>Bell</t>
  </si>
  <si>
    <t>Belr</t>
  </si>
  <si>
    <t>Negat.</t>
  </si>
  <si>
    <t>Class.</t>
  </si>
  <si>
    <t>A</t>
  </si>
  <si>
    <t>B</t>
  </si>
  <si>
    <t>C</t>
  </si>
  <si>
    <t>D</t>
  </si>
  <si>
    <t>Pt.sing</t>
  </si>
  <si>
    <t>Pt.tot</t>
  </si>
  <si>
    <t>Impr</t>
  </si>
  <si>
    <t>Armonia</t>
  </si>
  <si>
    <t>Fluit.r</t>
  </si>
  <si>
    <t>Nr.</t>
  </si>
  <si>
    <t>Ch-Kr</t>
  </si>
  <si>
    <t>Tjok.Tr</t>
  </si>
  <si>
    <t>E</t>
  </si>
  <si>
    <t>F</t>
  </si>
  <si>
    <t>Tjok-Tr</t>
  </si>
  <si>
    <t>PT. S.</t>
  </si>
  <si>
    <t>RNA</t>
  </si>
  <si>
    <t>Totale</t>
  </si>
  <si>
    <t>Out</t>
  </si>
  <si>
    <t>SUONI D'ACQUA</t>
  </si>
  <si>
    <t>tot</t>
  </si>
  <si>
    <t>STAMM</t>
  </si>
  <si>
    <t>Allevatore</t>
  </si>
  <si>
    <t>Punti</t>
  </si>
  <si>
    <t>1°</t>
  </si>
  <si>
    <t>COPPIE</t>
  </si>
  <si>
    <t>2°</t>
  </si>
  <si>
    <t>SINGOLI</t>
  </si>
  <si>
    <t>3°</t>
  </si>
  <si>
    <t>Soggetti in concorso</t>
  </si>
  <si>
    <t>Stamm</t>
  </si>
  <si>
    <t>Coppie</t>
  </si>
  <si>
    <t>Singoli</t>
  </si>
  <si>
    <t>Totale Soggetti</t>
  </si>
  <si>
    <t>DI MAIO DIEGO</t>
  </si>
  <si>
    <t>260P</t>
  </si>
  <si>
    <t>BERTONI GIOVANNI</t>
  </si>
  <si>
    <t>09NZ</t>
  </si>
  <si>
    <t>MARSON GIANLUCA</t>
  </si>
  <si>
    <t>03WH</t>
  </si>
  <si>
    <t>PREMIAZIONE SPECIALE SOCI CLUB</t>
  </si>
  <si>
    <t>PREMIAZIONE SPECIALE GENERALE</t>
  </si>
  <si>
    <t>MIGLIORE KLOKKENDE</t>
  </si>
  <si>
    <t>GIUDICE</t>
  </si>
  <si>
    <t>out</t>
  </si>
  <si>
    <t>ALLEVATORE</t>
  </si>
  <si>
    <t>MIGLIORI 10 SOGGETTI</t>
  </si>
  <si>
    <t>PREMIAZIONI CLUB</t>
  </si>
  <si>
    <t>SOCIO CLUB</t>
  </si>
  <si>
    <t>P,TI</t>
  </si>
  <si>
    <t>P.TI</t>
  </si>
  <si>
    <t>PT. tot.</t>
  </si>
  <si>
    <t>Cat.</t>
  </si>
  <si>
    <t>TOTALE SOGGETTI</t>
  </si>
  <si>
    <t>648E</t>
  </si>
  <si>
    <t>SI</t>
  </si>
  <si>
    <t>BRESSAN CRISTIANO</t>
  </si>
  <si>
    <t>COLOMBO FERRUCCIO</t>
  </si>
  <si>
    <t>DALLA VALERIA FORTUNATO</t>
  </si>
  <si>
    <t>DE06</t>
  </si>
  <si>
    <t>GEROSA LUIGI</t>
  </si>
  <si>
    <t>MARINI UMBERTO</t>
  </si>
  <si>
    <t>517C</t>
  </si>
  <si>
    <t>PATTARO FIORENZO</t>
  </si>
  <si>
    <t>PICCOLI GREGORIO</t>
  </si>
  <si>
    <t>TE20</t>
  </si>
  <si>
    <t>SCROCCO GABRIELE</t>
  </si>
  <si>
    <t>PARODI MAURO</t>
  </si>
  <si>
    <t>03UM</t>
  </si>
  <si>
    <t>SW02</t>
  </si>
  <si>
    <t>633P</t>
  </si>
  <si>
    <t>663F</t>
  </si>
  <si>
    <t>17XD</t>
  </si>
  <si>
    <t>BONFANTI ALESSANDRO</t>
  </si>
  <si>
    <t>23</t>
  </si>
  <si>
    <t>14</t>
  </si>
  <si>
    <t>30</t>
  </si>
  <si>
    <t>95</t>
  </si>
  <si>
    <t>72</t>
  </si>
  <si>
    <t>6</t>
  </si>
  <si>
    <t>60</t>
  </si>
  <si>
    <t>97</t>
  </si>
  <si>
    <t>20</t>
  </si>
  <si>
    <t>27</t>
  </si>
  <si>
    <t>stamm</t>
  </si>
  <si>
    <t>stamm1</t>
  </si>
  <si>
    <t>stamm2</t>
  </si>
  <si>
    <t>coppia1</t>
  </si>
  <si>
    <t>coppia2</t>
  </si>
  <si>
    <t>coppia3</t>
  </si>
  <si>
    <t>coppia4</t>
  </si>
  <si>
    <t>singolo</t>
  </si>
  <si>
    <t>DEL BROCCOLO GIUSEPPE</t>
  </si>
  <si>
    <t>Ingab</t>
  </si>
  <si>
    <t>898L</t>
  </si>
  <si>
    <t>GABRIELE ROBERTO</t>
  </si>
  <si>
    <t>BD97</t>
  </si>
  <si>
    <t xml:space="preserve"> PICCOLI GREGORIO</t>
  </si>
  <si>
    <t>3SHH</t>
  </si>
  <si>
    <t>NASKA FLORJAN</t>
  </si>
  <si>
    <t>19TC</t>
  </si>
  <si>
    <t>MANCINO PASQUALE</t>
  </si>
  <si>
    <t>245X</t>
  </si>
  <si>
    <t>ABBALLE RANIERO</t>
  </si>
  <si>
    <t>CB69</t>
  </si>
  <si>
    <t>MINIERI GIACOMO</t>
  </si>
  <si>
    <t>524A</t>
  </si>
  <si>
    <t>FABBROCILE GIUSEPPE</t>
  </si>
  <si>
    <t>VH08</t>
  </si>
  <si>
    <t>BONETTI GIANNI</t>
  </si>
  <si>
    <t>147N</t>
  </si>
  <si>
    <t>31</t>
  </si>
  <si>
    <t>29</t>
  </si>
  <si>
    <t>32</t>
  </si>
  <si>
    <t>FAGARASIAN GHEORGHE</t>
  </si>
  <si>
    <t>2AWV</t>
  </si>
  <si>
    <t>8</t>
  </si>
  <si>
    <t>33</t>
  </si>
  <si>
    <t>7</t>
  </si>
  <si>
    <t>PERONI RAFFAELE</t>
  </si>
  <si>
    <t>706C</t>
  </si>
  <si>
    <t>MIDILI CARMELO</t>
  </si>
  <si>
    <t>70LR</t>
  </si>
  <si>
    <t>MOLARI ARIDE</t>
  </si>
  <si>
    <t>05DC</t>
  </si>
  <si>
    <t>Ingabbio</t>
  </si>
  <si>
    <t>PUGLIA ANTONIO</t>
  </si>
  <si>
    <t>147W</t>
  </si>
  <si>
    <t>38</t>
  </si>
  <si>
    <t>54</t>
  </si>
  <si>
    <t>53</t>
  </si>
  <si>
    <t>59</t>
  </si>
  <si>
    <t>71</t>
  </si>
  <si>
    <t>65</t>
  </si>
  <si>
    <t>13</t>
  </si>
  <si>
    <t>183</t>
  </si>
  <si>
    <t>193</t>
  </si>
  <si>
    <t>197</t>
  </si>
  <si>
    <t>192</t>
  </si>
  <si>
    <t>85</t>
  </si>
  <si>
    <t>47</t>
  </si>
  <si>
    <t>ABBONDANZA ITALO</t>
  </si>
  <si>
    <t>A766</t>
  </si>
  <si>
    <t>15</t>
  </si>
  <si>
    <t>ULISSI BICE</t>
  </si>
  <si>
    <t>7BEL</t>
  </si>
  <si>
    <t>5</t>
  </si>
  <si>
    <t>CIPRIANI IVO</t>
  </si>
  <si>
    <t>EB74</t>
  </si>
  <si>
    <t>167</t>
  </si>
  <si>
    <t>186</t>
  </si>
  <si>
    <t>67</t>
  </si>
  <si>
    <t>CB68</t>
  </si>
  <si>
    <t>50</t>
  </si>
  <si>
    <t>44</t>
  </si>
  <si>
    <t>10</t>
  </si>
  <si>
    <t>26</t>
  </si>
  <si>
    <t>21</t>
  </si>
  <si>
    <t>75</t>
  </si>
  <si>
    <t>70</t>
  </si>
  <si>
    <t>2</t>
  </si>
  <si>
    <t>28</t>
  </si>
  <si>
    <t>61</t>
  </si>
  <si>
    <t>58</t>
  </si>
  <si>
    <t>12</t>
  </si>
  <si>
    <t>132</t>
  </si>
  <si>
    <t>17</t>
  </si>
  <si>
    <t>56</t>
  </si>
  <si>
    <t>55</t>
  </si>
  <si>
    <t>170</t>
  </si>
  <si>
    <t>136</t>
  </si>
  <si>
    <t>66</t>
  </si>
  <si>
    <t>39</t>
  </si>
  <si>
    <t>130</t>
  </si>
  <si>
    <t>64</t>
  </si>
  <si>
    <t>117</t>
  </si>
  <si>
    <t>46</t>
  </si>
  <si>
    <t>36</t>
  </si>
  <si>
    <t>19</t>
  </si>
  <si>
    <t>81</t>
  </si>
  <si>
    <t>24</t>
  </si>
  <si>
    <t>37</t>
  </si>
  <si>
    <t>MIGLIORI 8 SOGGETTI SOCIO</t>
  </si>
  <si>
    <t>4°</t>
  </si>
  <si>
    <t>5°</t>
  </si>
  <si>
    <t>6°</t>
  </si>
  <si>
    <t>7°</t>
  </si>
  <si>
    <t>8°</t>
  </si>
  <si>
    <t>9°</t>
  </si>
  <si>
    <t>10°</t>
  </si>
  <si>
    <t>1° MIGLIORI 10 SOGGETTI</t>
  </si>
  <si>
    <t>2° MIGLIORI 10 SOGGETTI</t>
  </si>
  <si>
    <t>3° MIGLIORI 10 SOGGETTI</t>
  </si>
  <si>
    <t>MIGLIORI SUONI D'ACQUA STAMM</t>
  </si>
  <si>
    <t>MIGLIORI  8 SOGGETTI SOCIO</t>
  </si>
  <si>
    <t>MIGLIORE KLOKKENDE STAMM</t>
  </si>
  <si>
    <t>MIGLIORE STALTONEN STAMM</t>
  </si>
  <si>
    <t>MIGLIORE BOLLENDE STAMM</t>
  </si>
  <si>
    <t>MIGLIORE FLAUTI STAMM</t>
  </si>
  <si>
    <t>NO</t>
  </si>
  <si>
    <t>SCROOCO GABRIELE</t>
  </si>
  <si>
    <t>FAGARASIANM GHEORGHE</t>
  </si>
  <si>
    <t>coppia5</t>
  </si>
  <si>
    <t>ZAVARELLA RAFFAELE</t>
  </si>
  <si>
    <t>1</t>
  </si>
  <si>
    <t>3</t>
  </si>
  <si>
    <t>4</t>
  </si>
  <si>
    <t>107</t>
  </si>
  <si>
    <t>45</t>
  </si>
  <si>
    <t>34</t>
  </si>
  <si>
    <t>43</t>
  </si>
  <si>
    <t>146</t>
  </si>
  <si>
    <t>112</t>
  </si>
  <si>
    <t>122</t>
  </si>
  <si>
    <t>120</t>
  </si>
  <si>
    <t>010S</t>
  </si>
  <si>
    <t>80</t>
  </si>
  <si>
    <t>92</t>
  </si>
  <si>
    <t>100</t>
  </si>
  <si>
    <t>76</t>
  </si>
  <si>
    <t>coppia6</t>
  </si>
  <si>
    <t>FABBROCILE GUSEPPE</t>
  </si>
  <si>
    <t>SOETHAERT JACKIE</t>
  </si>
  <si>
    <t>ALEKSIC ZELJKO</t>
  </si>
  <si>
    <t>CAMPANA GARCIA MANUEL</t>
  </si>
  <si>
    <t>Bonfanti/Fabbrocile/Mancino/Peroni</t>
  </si>
  <si>
    <t>BONFANTI Alessandro</t>
  </si>
  <si>
    <t>MINIERI Giacomo</t>
  </si>
  <si>
    <t>FABBROCILE Giuseppe</t>
  </si>
  <si>
    <t>PERONI Raffaele</t>
  </si>
  <si>
    <t>BONFANTI / PERONI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</si>
</sst>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60" x14ac:knownFonts="1">
    <font>
      <sz val="10"/>
      <name val="Arial"/>
    </font>
    <font>
      <sz val="10"/>
      <name val="Agency FB"/>
      <family val="2"/>
    </font>
    <font>
      <sz val="9"/>
      <name val="Agency FB"/>
      <family val="2"/>
    </font>
    <font>
      <sz val="10"/>
      <color indexed="10"/>
      <name val="Agency FB"/>
      <family val="2"/>
    </font>
    <font>
      <b/>
      <sz val="10"/>
      <color indexed="10"/>
      <name val="Agency FB"/>
      <family val="2"/>
    </font>
    <font>
      <sz val="10"/>
      <name val="Arial"/>
      <family val="2"/>
    </font>
    <font>
      <sz val="12"/>
      <name val="Agency FB"/>
      <family val="2"/>
    </font>
    <font>
      <sz val="14"/>
      <name val="Arial"/>
      <family val="2"/>
    </font>
    <font>
      <b/>
      <sz val="9"/>
      <name val="Agency FB"/>
      <family val="2"/>
    </font>
    <font>
      <b/>
      <sz val="8"/>
      <name val="Agency FB"/>
      <family val="2"/>
    </font>
    <font>
      <sz val="11"/>
      <name val="Agency FB"/>
      <family val="2"/>
    </font>
    <font>
      <b/>
      <sz val="11"/>
      <name val="Agency FB"/>
      <family val="2"/>
    </font>
    <font>
      <b/>
      <i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1"/>
      <color rgb="FFFF0000"/>
      <name val="Agency FB"/>
      <family val="2"/>
    </font>
    <font>
      <sz val="10"/>
      <color rgb="FFFF0000"/>
      <name val="Agency FB"/>
      <family val="2"/>
    </font>
    <font>
      <sz val="11"/>
      <color theme="1"/>
      <name val="Agency FB"/>
      <family val="2"/>
    </font>
    <font>
      <b/>
      <sz val="14"/>
      <color rgb="FFFF0000"/>
      <name val="Agency FB"/>
      <family val="2"/>
    </font>
    <font>
      <b/>
      <sz val="36"/>
      <name val="Arial"/>
      <family val="2"/>
    </font>
    <font>
      <sz val="14"/>
      <name val="Agency FB"/>
      <family val="2"/>
    </font>
    <font>
      <b/>
      <i/>
      <sz val="18"/>
      <color theme="1"/>
      <name val="Agency FB"/>
      <family val="2"/>
    </font>
    <font>
      <b/>
      <i/>
      <sz val="16"/>
      <color theme="1"/>
      <name val="Agency FB"/>
      <family val="2"/>
    </font>
    <font>
      <b/>
      <sz val="14"/>
      <name val="Agency FB"/>
      <family val="2"/>
    </font>
    <font>
      <b/>
      <i/>
      <sz val="14"/>
      <name val="Arial"/>
      <family val="2"/>
    </font>
    <font>
      <b/>
      <sz val="14"/>
      <color theme="1"/>
      <name val="Agency FB"/>
      <family val="2"/>
    </font>
    <font>
      <b/>
      <sz val="14"/>
      <color indexed="10"/>
      <name val="Agency FB"/>
      <family val="2"/>
    </font>
    <font>
      <b/>
      <sz val="12"/>
      <color indexed="12"/>
      <name val="Agency FB"/>
      <family val="2"/>
    </font>
    <font>
      <sz val="12"/>
      <color theme="1"/>
      <name val="Agency FB"/>
      <family val="2"/>
    </font>
    <font>
      <sz val="12"/>
      <color theme="1"/>
      <name val="Arial"/>
      <family val="2"/>
    </font>
    <font>
      <b/>
      <sz val="12"/>
      <name val="Agency FB"/>
      <family val="2"/>
    </font>
    <font>
      <sz val="9"/>
      <color theme="1"/>
      <name val="Agency FB"/>
      <family val="2"/>
    </font>
    <font>
      <b/>
      <i/>
      <u/>
      <sz val="14"/>
      <name val="Arial"/>
      <family val="2"/>
    </font>
    <font>
      <b/>
      <i/>
      <sz val="18"/>
      <name val="Agency FB"/>
      <family val="2"/>
    </font>
    <font>
      <b/>
      <i/>
      <sz val="16"/>
      <name val="Agency FB"/>
      <family val="2"/>
    </font>
    <font>
      <b/>
      <i/>
      <sz val="11"/>
      <name val="Agency FB"/>
      <family val="2"/>
    </font>
    <font>
      <b/>
      <sz val="11"/>
      <name val="Arial"/>
      <family val="2"/>
    </font>
    <font>
      <b/>
      <sz val="11"/>
      <color indexed="10"/>
      <name val="Agency FB"/>
      <family val="2"/>
    </font>
    <font>
      <sz val="11"/>
      <color rgb="FFFF0000"/>
      <name val="Agency FB"/>
      <family val="2"/>
    </font>
    <font>
      <b/>
      <i/>
      <sz val="14"/>
      <color theme="1"/>
      <name val="Arial"/>
      <family val="2"/>
    </font>
    <font>
      <sz val="11"/>
      <name val="Arial"/>
      <family val="2"/>
    </font>
    <font>
      <sz val="11"/>
      <color indexed="10"/>
      <name val="Agency FB"/>
      <family val="2"/>
    </font>
    <font>
      <b/>
      <sz val="10"/>
      <name val="Arial"/>
      <family val="2"/>
    </font>
    <font>
      <b/>
      <i/>
      <sz val="12"/>
      <name val="Agency FB"/>
      <family val="2"/>
    </font>
    <font>
      <b/>
      <sz val="9"/>
      <name val="Cambria"/>
      <family val="1"/>
    </font>
    <font>
      <b/>
      <sz val="10"/>
      <name val="Agency FB"/>
      <family val="2"/>
    </font>
    <font>
      <b/>
      <sz val="10"/>
      <color theme="1"/>
      <name val="Agency FB"/>
      <family val="2"/>
    </font>
    <font>
      <sz val="16"/>
      <name val="Agency FB"/>
      <family val="2"/>
    </font>
    <font>
      <b/>
      <sz val="16"/>
      <name val="Agency FB"/>
      <family val="2"/>
    </font>
    <font>
      <sz val="8"/>
      <name val="Arial"/>
      <family val="2"/>
    </font>
    <font>
      <sz val="8"/>
      <name val="Arial"/>
    </font>
    <font>
      <b/>
      <sz val="16"/>
      <color rgb="FFFF0000"/>
      <name val="Agency FB"/>
      <family val="2"/>
    </font>
    <font>
      <b/>
      <sz val="12"/>
      <color rgb="FFFF0000"/>
      <name val="Agency FB"/>
      <family val="2"/>
    </font>
    <font>
      <b/>
      <sz val="14"/>
      <name val="AA"/>
    </font>
    <font>
      <b/>
      <sz val="12"/>
      <name val="AA"/>
    </font>
    <font>
      <b/>
      <sz val="11"/>
      <name val="AA"/>
    </font>
    <font>
      <sz val="11"/>
      <name val="AA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CEBF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/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4" borderId="16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0" borderId="4" xfId="0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7" fillId="3" borderId="20" xfId="0" applyFont="1" applyFill="1" applyBorder="1" applyAlignment="1">
      <alignment vertical="center"/>
    </xf>
    <xf numFmtId="0" fontId="16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6" fillId="0" borderId="30" xfId="0" applyFont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3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6" fillId="0" borderId="37" xfId="0" applyFont="1" applyBorder="1" applyAlignment="1">
      <alignment horizontal="left"/>
    </xf>
    <xf numFmtId="0" fontId="27" fillId="0" borderId="38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164" fontId="21" fillId="0" borderId="39" xfId="0" applyNumberFormat="1" applyFont="1" applyBorder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0" fillId="9" borderId="42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/>
    </xf>
    <xf numFmtId="0" fontId="9" fillId="2" borderId="41" xfId="0" applyFont="1" applyFill="1" applyBorder="1"/>
    <xf numFmtId="0" fontId="10" fillId="0" borderId="44" xfId="0" applyFont="1" applyBorder="1" applyAlignment="1">
      <alignment horizontal="center"/>
    </xf>
    <xf numFmtId="0" fontId="20" fillId="9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4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/>
    </xf>
    <xf numFmtId="49" fontId="34" fillId="0" borderId="0" xfId="0" applyNumberFormat="1" applyFont="1" applyAlignment="1">
      <alignment horizontal="center"/>
    </xf>
    <xf numFmtId="0" fontId="0" fillId="0" borderId="51" xfId="0" applyBorder="1"/>
    <xf numFmtId="0" fontId="0" fillId="0" borderId="31" xfId="0" applyBorder="1"/>
    <xf numFmtId="0" fontId="0" fillId="0" borderId="44" xfId="0" applyBorder="1"/>
    <xf numFmtId="0" fontId="0" fillId="3" borderId="0" xfId="0" applyFill="1"/>
    <xf numFmtId="0" fontId="27" fillId="6" borderId="52" xfId="0" applyFont="1" applyFill="1" applyBorder="1"/>
    <xf numFmtId="0" fontId="35" fillId="6" borderId="0" xfId="0" applyFont="1" applyFill="1"/>
    <xf numFmtId="0" fontId="7" fillId="6" borderId="0" xfId="0" applyFont="1" applyFill="1"/>
    <xf numFmtId="0" fontId="7" fillId="6" borderId="46" xfId="0" applyFont="1" applyFill="1" applyBorder="1"/>
    <xf numFmtId="0" fontId="7" fillId="3" borderId="5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27" fillId="7" borderId="26" xfId="0" applyFont="1" applyFill="1" applyBorder="1" applyAlignment="1">
      <alignment horizontal="center"/>
    </xf>
    <xf numFmtId="0" fontId="7" fillId="3" borderId="52" xfId="0" applyFont="1" applyFill="1" applyBorder="1"/>
    <xf numFmtId="0" fontId="7" fillId="3" borderId="0" xfId="0" applyFont="1" applyFill="1"/>
    <xf numFmtId="0" fontId="14" fillId="3" borderId="0" xfId="0" applyFont="1" applyFill="1" applyAlignment="1">
      <alignment horizontal="center"/>
    </xf>
    <xf numFmtId="0" fontId="7" fillId="3" borderId="46" xfId="0" applyFont="1" applyFill="1" applyBorder="1" applyAlignment="1">
      <alignment horizontal="center"/>
    </xf>
    <xf numFmtId="0" fontId="27" fillId="8" borderId="26" xfId="0" applyFont="1" applyFill="1" applyBorder="1"/>
    <xf numFmtId="0" fontId="0" fillId="3" borderId="46" xfId="0" applyFill="1" applyBorder="1"/>
    <xf numFmtId="0" fontId="27" fillId="4" borderId="26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14" fillId="5" borderId="2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7" fillId="3" borderId="52" xfId="0" applyFont="1" applyFill="1" applyBorder="1"/>
    <xf numFmtId="0" fontId="27" fillId="11" borderId="52" xfId="0" applyFont="1" applyFill="1" applyBorder="1"/>
    <xf numFmtId="0" fontId="7" fillId="11" borderId="46" xfId="0" applyFont="1" applyFill="1" applyBorder="1"/>
    <xf numFmtId="0" fontId="0" fillId="3" borderId="53" xfId="0" applyFill="1" applyBorder="1"/>
    <xf numFmtId="0" fontId="0" fillId="3" borderId="37" xfId="0" applyFill="1" applyBorder="1"/>
    <xf numFmtId="0" fontId="0" fillId="3" borderId="25" xfId="0" applyFill="1" applyBorder="1"/>
    <xf numFmtId="164" fontId="8" fillId="0" borderId="54" xfId="0" applyNumberFormat="1" applyFont="1" applyBorder="1" applyAlignment="1">
      <alignment horizontal="center" vertical="center"/>
    </xf>
    <xf numFmtId="0" fontId="38" fillId="0" borderId="54" xfId="0" applyFont="1" applyBorder="1" applyAlignment="1">
      <alignment horizontal="center" vertical="center"/>
    </xf>
    <xf numFmtId="49" fontId="39" fillId="3" borderId="54" xfId="0" applyNumberFormat="1" applyFont="1" applyFill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64" fontId="40" fillId="0" borderId="54" xfId="0" applyNumberFormat="1" applyFont="1" applyBorder="1" applyAlignment="1">
      <alignment horizontal="center" vertical="center"/>
    </xf>
    <xf numFmtId="164" fontId="11" fillId="0" borderId="3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9" fontId="10" fillId="7" borderId="8" xfId="0" applyNumberFormat="1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33" fillId="9" borderId="8" xfId="0" applyFont="1" applyFill="1" applyBorder="1" applyAlignment="1">
      <alignment horizontal="center" vertical="center"/>
    </xf>
    <xf numFmtId="0" fontId="28" fillId="0" borderId="0" xfId="0" applyFont="1" applyAlignment="1">
      <alignment horizontal="left"/>
    </xf>
    <xf numFmtId="49" fontId="28" fillId="0" borderId="5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64" fontId="28" fillId="0" borderId="10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0" fontId="28" fillId="0" borderId="0" xfId="0" applyFont="1"/>
    <xf numFmtId="0" fontId="43" fillId="9" borderId="42" xfId="0" applyFont="1" applyFill="1" applyBorder="1" applyAlignment="1">
      <alignment horizontal="center" vertical="center"/>
    </xf>
    <xf numFmtId="49" fontId="10" fillId="7" borderId="1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27" fillId="4" borderId="27" xfId="0" applyFont="1" applyFill="1" applyBorder="1"/>
    <xf numFmtId="0" fontId="27" fillId="4" borderId="26" xfId="0" applyFont="1" applyFill="1" applyBorder="1"/>
    <xf numFmtId="0" fontId="45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9" fontId="45" fillId="14" borderId="1" xfId="0" applyNumberFormat="1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5" fillId="1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8" fillId="15" borderId="1" xfId="0" applyFont="1" applyFill="1" applyBorder="1" applyAlignment="1">
      <alignment horizontal="center" vertical="center"/>
    </xf>
    <xf numFmtId="0" fontId="4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/>
    </xf>
    <xf numFmtId="0" fontId="2" fillId="0" borderId="4" xfId="0" applyFont="1" applyBorder="1"/>
    <xf numFmtId="0" fontId="4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5" fillId="0" borderId="4" xfId="0" applyFont="1" applyBorder="1" applyAlignment="1">
      <alignment horizontal="center" vertical="center" wrapText="1"/>
    </xf>
    <xf numFmtId="0" fontId="48" fillId="16" borderId="12" xfId="0" applyFont="1" applyFill="1" applyBorder="1" applyAlignment="1">
      <alignment vertical="center" wrapText="1"/>
    </xf>
    <xf numFmtId="0" fontId="48" fillId="16" borderId="0" xfId="0" applyFont="1" applyFill="1" applyAlignment="1">
      <alignment vertical="center" wrapText="1"/>
    </xf>
    <xf numFmtId="0" fontId="1" fillId="16" borderId="5" xfId="0" applyFont="1" applyFill="1" applyBorder="1" applyAlignment="1">
      <alignment vertical="center"/>
    </xf>
    <xf numFmtId="0" fontId="5" fillId="16" borderId="10" xfId="0" applyFont="1" applyFill="1" applyBorder="1" applyAlignment="1">
      <alignment vertical="center"/>
    </xf>
    <xf numFmtId="0" fontId="45" fillId="0" borderId="12" xfId="0" applyFont="1" applyBorder="1" applyAlignment="1">
      <alignment vertical="center" wrapText="1"/>
    </xf>
    <xf numFmtId="0" fontId="45" fillId="0" borderId="0" xfId="0" applyFont="1" applyAlignment="1">
      <alignment vertical="center" wrapText="1"/>
    </xf>
    <xf numFmtId="0" fontId="8" fillId="3" borderId="58" xfId="0" applyFont="1" applyFill="1" applyBorder="1" applyAlignment="1">
      <alignment horizontal="left" vertical="center"/>
    </xf>
    <xf numFmtId="0" fontId="33" fillId="3" borderId="55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left" vertical="center"/>
    </xf>
    <xf numFmtId="0" fontId="33" fillId="3" borderId="56" xfId="0" applyFont="1" applyFill="1" applyBorder="1" applyAlignment="1">
      <alignment horizontal="center" vertical="center"/>
    </xf>
    <xf numFmtId="0" fontId="8" fillId="3" borderId="60" xfId="0" applyFont="1" applyFill="1" applyBorder="1" applyAlignment="1">
      <alignment horizontal="left" vertical="center"/>
    </xf>
    <xf numFmtId="0" fontId="33" fillId="3" borderId="57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/>
    </xf>
    <xf numFmtId="0" fontId="10" fillId="0" borderId="33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/>
    </xf>
    <xf numFmtId="0" fontId="43" fillId="9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2" fillId="0" borderId="23" xfId="0" applyFont="1" applyBorder="1"/>
    <xf numFmtId="0" fontId="10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0" borderId="24" xfId="0" applyFont="1" applyBorder="1"/>
    <xf numFmtId="0" fontId="10" fillId="0" borderId="33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8" fillId="0" borderId="37" xfId="0" applyFont="1" applyBorder="1" applyAlignment="1">
      <alignment horizontal="left"/>
    </xf>
    <xf numFmtId="0" fontId="42" fillId="0" borderId="38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3" fillId="2" borderId="48" xfId="0" applyFont="1" applyFill="1" applyBorder="1" applyAlignment="1">
      <alignment vertical="center"/>
    </xf>
    <xf numFmtId="0" fontId="6" fillId="2" borderId="48" xfId="0" applyFont="1" applyFill="1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8" fillId="0" borderId="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left"/>
    </xf>
    <xf numFmtId="0" fontId="27" fillId="17" borderId="26" xfId="0" applyFont="1" applyFill="1" applyBorder="1" applyAlignment="1">
      <alignment horizontal="center"/>
    </xf>
    <xf numFmtId="0" fontId="27" fillId="17" borderId="26" xfId="0" applyFont="1" applyFill="1" applyBorder="1"/>
    <xf numFmtId="0" fontId="0" fillId="0" borderId="52" xfId="0" applyBorder="1"/>
    <xf numFmtId="0" fontId="0" fillId="0" borderId="46" xfId="0" applyBorder="1"/>
    <xf numFmtId="0" fontId="35" fillId="11" borderId="0" xfId="0" applyFont="1" applyFill="1"/>
    <xf numFmtId="0" fontId="7" fillId="11" borderId="0" xfId="0" applyFont="1" applyFill="1"/>
    <xf numFmtId="0" fontId="27" fillId="3" borderId="0" xfId="0" applyFont="1" applyFill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50" fillId="2" borderId="48" xfId="0" applyFont="1" applyFill="1" applyBorder="1" applyAlignment="1">
      <alignment vertical="center"/>
    </xf>
    <xf numFmtId="0" fontId="1" fillId="6" borderId="8" xfId="0" applyFont="1" applyFill="1" applyBorder="1" applyAlignment="1">
      <alignment horizontal="center"/>
    </xf>
    <xf numFmtId="0" fontId="55" fillId="0" borderId="8" xfId="0" applyFont="1" applyBorder="1" applyAlignment="1">
      <alignment horizontal="center"/>
    </xf>
    <xf numFmtId="0" fontId="12" fillId="6" borderId="3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7" fillId="5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7" fillId="6" borderId="32" xfId="0" applyFont="1" applyFill="1" applyBorder="1" applyAlignment="1">
      <alignment horizontal="lef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56" fillId="0" borderId="19" xfId="0" applyFont="1" applyBorder="1" applyAlignment="1">
      <alignment horizontal="center" vertical="center" wrapText="1"/>
    </xf>
    <xf numFmtId="0" fontId="56" fillId="0" borderId="4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8" fillId="3" borderId="53" xfId="0" applyFont="1" applyFill="1" applyBorder="1" applyAlignment="1">
      <alignment horizontal="center"/>
    </xf>
    <xf numFmtId="0" fontId="59" fillId="3" borderId="37" xfId="0" applyFont="1" applyFill="1" applyBorder="1" applyAlignment="1">
      <alignment horizontal="center"/>
    </xf>
    <xf numFmtId="0" fontId="59" fillId="3" borderId="25" xfId="0" applyFont="1" applyFill="1" applyBorder="1" applyAlignment="1">
      <alignment horizontal="center"/>
    </xf>
    <xf numFmtId="0" fontId="14" fillId="3" borderId="0" xfId="0" applyFont="1" applyFill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27" fillId="7" borderId="27" xfId="0" applyFont="1" applyFill="1" applyBorder="1"/>
    <xf numFmtId="0" fontId="27" fillId="7" borderId="26" xfId="0" applyFont="1" applyFill="1" applyBorder="1"/>
    <xf numFmtId="0" fontId="27" fillId="7" borderId="26" xfId="0" applyFont="1" applyFill="1" applyBorder="1" applyAlignment="1">
      <alignment horizontal="center"/>
    </xf>
    <xf numFmtId="0" fontId="27" fillId="7" borderId="35" xfId="0" applyFont="1" applyFill="1" applyBorder="1" applyAlignment="1">
      <alignment horizontal="center"/>
    </xf>
    <xf numFmtId="0" fontId="27" fillId="4" borderId="26" xfId="0" applyFont="1" applyFill="1" applyBorder="1" applyAlignment="1">
      <alignment horizontal="center"/>
    </xf>
    <xf numFmtId="0" fontId="27" fillId="4" borderId="35" xfId="0" applyFont="1" applyFill="1" applyBorder="1" applyAlignment="1">
      <alignment horizontal="center"/>
    </xf>
    <xf numFmtId="0" fontId="12" fillId="6" borderId="27" xfId="0" applyFont="1" applyFill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56" fillId="3" borderId="32" xfId="0" applyFont="1" applyFill="1" applyBorder="1" applyAlignment="1">
      <alignment horizontal="center" vertical="center" wrapText="1"/>
    </xf>
    <xf numFmtId="0" fontId="56" fillId="3" borderId="33" xfId="0" applyFont="1" applyFill="1" applyBorder="1" applyAlignment="1">
      <alignment horizontal="center" vertical="center" wrapText="1"/>
    </xf>
    <xf numFmtId="0" fontId="56" fillId="3" borderId="34" xfId="0" applyFont="1" applyFill="1" applyBorder="1" applyAlignment="1">
      <alignment horizontal="center" vertical="center" wrapText="1"/>
    </xf>
    <xf numFmtId="0" fontId="57" fillId="3" borderId="22" xfId="0" applyFont="1" applyFill="1" applyBorder="1" applyAlignment="1">
      <alignment horizontal="center" vertical="center" wrapText="1"/>
    </xf>
    <xf numFmtId="0" fontId="57" fillId="3" borderId="23" xfId="0" applyFont="1" applyFill="1" applyBorder="1" applyAlignment="1">
      <alignment horizontal="center" vertical="center" wrapText="1"/>
    </xf>
    <xf numFmtId="0" fontId="57" fillId="3" borderId="24" xfId="0" applyFont="1" applyFill="1" applyBorder="1" applyAlignment="1">
      <alignment horizontal="center" vertical="center" wrapText="1"/>
    </xf>
    <xf numFmtId="0" fontId="27" fillId="8" borderId="26" xfId="0" applyFont="1" applyFill="1" applyBorder="1" applyAlignment="1">
      <alignment horizontal="center"/>
    </xf>
    <xf numFmtId="0" fontId="27" fillId="8" borderId="35" xfId="0" applyFont="1" applyFill="1" applyBorder="1" applyAlignment="1">
      <alignment horizontal="center"/>
    </xf>
    <xf numFmtId="0" fontId="27" fillId="4" borderId="27" xfId="0" applyFont="1" applyFill="1" applyBorder="1"/>
    <xf numFmtId="0" fontId="27" fillId="4" borderId="26" xfId="0" applyFont="1" applyFill="1" applyBorder="1"/>
    <xf numFmtId="0" fontId="27" fillId="8" borderId="27" xfId="0" applyFont="1" applyFill="1" applyBorder="1" applyAlignment="1">
      <alignment horizontal="center"/>
    </xf>
    <xf numFmtId="0" fontId="27" fillId="17" borderId="27" xfId="0" applyFont="1" applyFill="1" applyBorder="1" applyAlignment="1">
      <alignment horizontal="center"/>
    </xf>
    <xf numFmtId="0" fontId="27" fillId="17" borderId="26" xfId="0" applyFont="1" applyFill="1" applyBorder="1" applyAlignment="1">
      <alignment horizontal="center"/>
    </xf>
    <xf numFmtId="0" fontId="27" fillId="17" borderId="35" xfId="0" applyFont="1" applyFill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51" fillId="2" borderId="41" xfId="0" applyFont="1" applyFill="1" applyBorder="1" applyAlignment="1">
      <alignment horizontal="center" vertical="center"/>
    </xf>
    <xf numFmtId="0" fontId="51" fillId="2" borderId="8" xfId="0" applyFont="1" applyFill="1" applyBorder="1" applyAlignment="1">
      <alignment horizontal="center" vertical="center"/>
    </xf>
    <xf numFmtId="0" fontId="26" fillId="10" borderId="15" xfId="0" applyFont="1" applyFill="1" applyBorder="1" applyAlignment="1">
      <alignment horizontal="center" vertical="center"/>
    </xf>
    <xf numFmtId="0" fontId="26" fillId="10" borderId="10" xfId="0" applyFont="1" applyFill="1" applyBorder="1" applyAlignment="1">
      <alignment horizontal="center" vertical="center"/>
    </xf>
    <xf numFmtId="0" fontId="26" fillId="10" borderId="12" xfId="0" applyFont="1" applyFill="1" applyBorder="1" applyAlignment="1">
      <alignment horizontal="center" vertical="center"/>
    </xf>
    <xf numFmtId="0" fontId="26" fillId="10" borderId="11" xfId="0" applyFont="1" applyFill="1" applyBorder="1" applyAlignment="1">
      <alignment horizontal="center" vertical="center"/>
    </xf>
    <xf numFmtId="0" fontId="26" fillId="10" borderId="49" xfId="0" applyFont="1" applyFill="1" applyBorder="1" applyAlignment="1">
      <alignment horizontal="center" vertical="center"/>
    </xf>
    <xf numFmtId="0" fontId="26" fillId="10" borderId="50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2" fillId="7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54" fillId="2" borderId="41" xfId="0" applyFont="1" applyFill="1" applyBorder="1" applyAlignment="1">
      <alignment horizontal="center" vertical="center"/>
    </xf>
    <xf numFmtId="0" fontId="54" fillId="2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10" fillId="2" borderId="3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50" fillId="2" borderId="41" xfId="0" applyFont="1" applyFill="1" applyBorder="1" applyAlignment="1">
      <alignment horizontal="center" vertical="center"/>
    </xf>
    <xf numFmtId="0" fontId="50" fillId="2" borderId="14" xfId="0" applyFont="1" applyFill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31" fillId="7" borderId="38" xfId="0" applyFont="1" applyFill="1" applyBorder="1" applyAlignment="1">
      <alignment horizontal="center" vertical="center"/>
    </xf>
    <xf numFmtId="0" fontId="32" fillId="7" borderId="39" xfId="0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5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14" xfId="0" applyFont="1" applyFill="1" applyBorder="1" applyAlignment="1">
      <alignment horizontal="center" vertical="center"/>
    </xf>
    <xf numFmtId="0" fontId="14" fillId="9" borderId="8" xfId="0" applyFont="1" applyFill="1" applyBorder="1" applyAlignment="1">
      <alignment horizontal="center" vertical="center"/>
    </xf>
    <xf numFmtId="0" fontId="31" fillId="7" borderId="3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50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6" fillId="6" borderId="0" xfId="0" applyFont="1" applyFill="1" applyAlignment="1">
      <alignment horizontal="center"/>
    </xf>
    <xf numFmtId="0" fontId="37" fillId="6" borderId="0" xfId="0" applyFont="1" applyFill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54" xfId="0" applyFont="1" applyFill="1" applyBorder="1" applyAlignment="1">
      <alignment horizontal="center" vertical="center" wrapText="1"/>
    </xf>
    <xf numFmtId="0" fontId="26" fillId="0" borderId="5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8" fillId="16" borderId="15" xfId="0" applyFont="1" applyFill="1" applyBorder="1" applyAlignment="1">
      <alignment horizontal="center" vertical="center" wrapText="1"/>
    </xf>
    <xf numFmtId="0" fontId="8" fillId="16" borderId="5" xfId="0" applyFont="1" applyFill="1" applyBorder="1" applyAlignment="1">
      <alignment horizontal="center" vertical="center" wrapText="1"/>
    </xf>
    <xf numFmtId="0" fontId="8" fillId="16" borderId="10" xfId="0" applyFont="1" applyFill="1" applyBorder="1" applyAlignment="1">
      <alignment horizontal="center" vertical="center" wrapText="1"/>
    </xf>
    <xf numFmtId="0" fontId="8" fillId="16" borderId="7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3" xfId="0" applyFont="1" applyFill="1" applyBorder="1" applyAlignment="1">
      <alignment horizontal="center" vertical="center" wrapText="1"/>
    </xf>
    <xf numFmtId="0" fontId="48" fillId="13" borderId="15" xfId="0" applyFont="1" applyFill="1" applyBorder="1" applyAlignment="1">
      <alignment horizontal="center" vertical="center" wrapText="1"/>
    </xf>
    <xf numFmtId="0" fontId="48" fillId="13" borderId="5" xfId="0" applyFont="1" applyFill="1" applyBorder="1" applyAlignment="1">
      <alignment horizontal="center" vertical="center" wrapText="1"/>
    </xf>
    <xf numFmtId="0" fontId="48" fillId="13" borderId="10" xfId="0" applyFont="1" applyFill="1" applyBorder="1" applyAlignment="1">
      <alignment horizontal="center" vertical="center" wrapText="1"/>
    </xf>
    <xf numFmtId="0" fontId="48" fillId="13" borderId="7" xfId="0" applyFont="1" applyFill="1" applyBorder="1" applyAlignment="1">
      <alignment horizontal="center" vertical="center" wrapText="1"/>
    </xf>
    <xf numFmtId="0" fontId="48" fillId="13" borderId="4" xfId="0" applyFont="1" applyFill="1" applyBorder="1" applyAlignment="1">
      <alignment horizontal="center" vertical="center" wrapText="1"/>
    </xf>
    <xf numFmtId="0" fontId="48" fillId="13" borderId="3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/>
    </xf>
    <xf numFmtId="0" fontId="1" fillId="13" borderId="5" xfId="0" applyFont="1" applyFill="1" applyBorder="1" applyAlignment="1">
      <alignment horizontal="center" vertical="center"/>
    </xf>
    <xf numFmtId="0" fontId="1" fillId="13" borderId="10" xfId="0" applyFont="1" applyFill="1" applyBorder="1" applyAlignment="1">
      <alignment horizontal="center" vertical="center"/>
    </xf>
    <xf numFmtId="0" fontId="33" fillId="16" borderId="7" xfId="0" applyFont="1" applyFill="1" applyBorder="1" applyAlignment="1">
      <alignment horizontal="center" vertical="center" wrapText="1"/>
    </xf>
    <xf numFmtId="0" fontId="33" fillId="16" borderId="4" xfId="0" applyFont="1" applyFill="1" applyBorder="1" applyAlignment="1">
      <alignment horizontal="center" vertical="center" wrapText="1"/>
    </xf>
    <xf numFmtId="0" fontId="33" fillId="16" borderId="3" xfId="0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0" fontId="33" fillId="13" borderId="4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11" fillId="11" borderId="42" xfId="0" applyFont="1" applyFill="1" applyBorder="1" applyAlignment="1">
      <alignment horizontal="center"/>
    </xf>
    <xf numFmtId="0" fontId="11" fillId="11" borderId="55" xfId="0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6" fillId="12" borderId="6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/>
    </xf>
    <xf numFmtId="0" fontId="0" fillId="12" borderId="13" xfId="0" applyFill="1" applyBorder="1" applyAlignment="1">
      <alignment horizontal="center"/>
    </xf>
    <xf numFmtId="0" fontId="46" fillId="12" borderId="13" xfId="0" applyFont="1" applyFill="1" applyBorder="1" applyAlignment="1">
      <alignment horizontal="center" vertical="center"/>
    </xf>
    <xf numFmtId="0" fontId="47" fillId="3" borderId="9" xfId="0" applyFont="1" applyFill="1" applyBorder="1" applyAlignment="1">
      <alignment horizontal="center" vertical="center"/>
    </xf>
    <xf numFmtId="0" fontId="47" fillId="3" borderId="6" xfId="0" applyFont="1" applyFill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9" Type="http://schemas.openxmlformats.org/officeDocument/2006/relationships/calcChain" Target="calcChain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worksheet" Target="worksheets/sheet3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worksheet" Target="worksheets/sheet33.xml" /><Relationship Id="rId38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worksheet" Target="worksheets/sheet32.xml" /><Relationship Id="rId37" Type="http://schemas.openxmlformats.org/officeDocument/2006/relationships/styles" Target="style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theme" Target="theme/theme1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worksheet" Target="worksheets/sheet3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worksheet" Target="worksheets/sheet35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10</xdr:col>
      <xdr:colOff>142875</xdr:colOff>
      <xdr:row>4</xdr:row>
      <xdr:rowOff>127000</xdr:rowOff>
    </xdr:to>
    <xdr:pic>
      <xdr:nvPicPr>
        <xdr:cNvPr id="2" name="Immagine 1" descr="https://www.sor.re.it/wp-content/uploads/2024/07/1_PDFsam_SOR_24S0467_catalogo-Mostra-2024_B-Page-01-Snapshot-0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9" b="73621"/>
        <a:stretch/>
      </xdr:blipFill>
      <xdr:spPr bwMode="auto">
        <a:xfrm>
          <a:off x="95250" y="0"/>
          <a:ext cx="8699500" cy="203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T35"/>
  <sheetViews>
    <sheetView showGridLines="0" tabSelected="1" zoomScale="60" zoomScaleNormal="60" workbookViewId="0">
      <selection activeCell="S29" sqref="S29:T29"/>
    </sheetView>
  </sheetViews>
  <sheetFormatPr defaultRowHeight="12.75" x14ac:dyDescent="0.15"/>
  <cols>
    <col min="2" max="2" width="9.16796875" style="19"/>
    <col min="3" max="3" width="13.88671875" style="20" customWidth="1"/>
    <col min="4" max="4" width="35.87109375" style="19" bestFit="1" customWidth="1"/>
    <col min="5" max="5" width="10.65234375" style="19" customWidth="1"/>
    <col min="7" max="7" width="10.11328125" bestFit="1" customWidth="1"/>
    <col min="8" max="8" width="10.65234375" customWidth="1"/>
    <col min="9" max="9" width="16.44921875" customWidth="1"/>
    <col min="10" max="11" width="4.8515625" customWidth="1"/>
    <col min="12" max="12" width="9.9765625" customWidth="1"/>
    <col min="13" max="13" width="18.7421875" customWidth="1"/>
    <col min="17" max="17" width="13.078125" customWidth="1"/>
    <col min="19" max="19" width="36.2734375" customWidth="1"/>
    <col min="20" max="20" width="16.98828125" customWidth="1"/>
  </cols>
  <sheetData>
    <row r="1" spans="2:20" ht="43.5" x14ac:dyDescent="0.5">
      <c r="C1" s="37"/>
      <c r="D1"/>
    </row>
    <row r="2" spans="2:20" ht="24.75" customHeight="1" x14ac:dyDescent="0.5">
      <c r="C2" s="37"/>
    </row>
    <row r="3" spans="2:20" ht="66" customHeight="1" x14ac:dyDescent="0.5">
      <c r="C3" s="37"/>
    </row>
    <row r="4" spans="2:20" ht="13.5" thickBot="1" x14ac:dyDescent="0.2"/>
    <row r="5" spans="2:20" ht="21" customHeight="1" thickBot="1" x14ac:dyDescent="0.2">
      <c r="B5" s="73"/>
      <c r="C5" s="192"/>
      <c r="D5" s="193"/>
      <c r="E5" s="192"/>
      <c r="F5" s="73"/>
      <c r="G5" s="73"/>
      <c r="H5" s="73"/>
      <c r="I5" s="73"/>
      <c r="L5" s="70"/>
      <c r="M5" s="71"/>
      <c r="N5" s="71"/>
      <c r="O5" s="71"/>
      <c r="P5" s="71"/>
      <c r="Q5" s="71"/>
      <c r="R5" s="71"/>
      <c r="S5" s="71"/>
      <c r="T5" s="72"/>
    </row>
    <row r="6" spans="2:20" ht="21" customHeight="1" thickBot="1" x14ac:dyDescent="0.3">
      <c r="B6" s="73"/>
      <c r="C6" s="197" t="s">
        <v>32</v>
      </c>
      <c r="D6" s="198"/>
      <c r="E6" s="199"/>
      <c r="F6" s="73"/>
      <c r="G6" s="223" t="s">
        <v>54</v>
      </c>
      <c r="H6" s="224"/>
      <c r="I6" s="225"/>
      <c r="L6" s="74" t="s">
        <v>52</v>
      </c>
      <c r="M6" s="75"/>
      <c r="N6" s="76"/>
      <c r="O6" s="76"/>
      <c r="P6" s="76"/>
      <c r="Q6" s="76"/>
      <c r="R6" s="76"/>
      <c r="S6" s="76"/>
      <c r="T6" s="77"/>
    </row>
    <row r="7" spans="2:20" ht="21" customHeight="1" thickBot="1" x14ac:dyDescent="0.25">
      <c r="B7" s="73"/>
      <c r="C7" s="13"/>
      <c r="D7" s="14" t="s">
        <v>33</v>
      </c>
      <c r="E7" s="15" t="s">
        <v>34</v>
      </c>
      <c r="F7" s="73"/>
      <c r="G7" s="226" t="s">
        <v>32</v>
      </c>
      <c r="H7" s="227"/>
      <c r="I7" s="228"/>
      <c r="L7" s="78"/>
      <c r="M7" s="79"/>
      <c r="N7" s="79"/>
      <c r="O7" s="79"/>
      <c r="P7" s="79"/>
      <c r="Q7" s="79"/>
      <c r="R7" s="80" t="s">
        <v>34</v>
      </c>
      <c r="S7" s="215" t="s">
        <v>33</v>
      </c>
      <c r="T7" s="216"/>
    </row>
    <row r="8" spans="2:20" ht="21" customHeight="1" thickTop="1" thickBot="1" x14ac:dyDescent="0.3">
      <c r="B8" s="73"/>
      <c r="C8" s="182" t="s">
        <v>35</v>
      </c>
      <c r="D8" s="183" t="s">
        <v>130</v>
      </c>
      <c r="E8" s="25">
        <v>456</v>
      </c>
      <c r="F8" s="73"/>
      <c r="G8" s="229" t="s">
        <v>233</v>
      </c>
      <c r="H8" s="230"/>
      <c r="I8" s="231"/>
      <c r="L8" s="217" t="s">
        <v>53</v>
      </c>
      <c r="M8" s="218"/>
      <c r="N8" s="218"/>
      <c r="O8" s="218"/>
      <c r="P8" s="218"/>
      <c r="Q8" s="218"/>
      <c r="R8" s="81">
        <v>24</v>
      </c>
      <c r="S8" s="219" t="s">
        <v>236</v>
      </c>
      <c r="T8" s="220"/>
    </row>
    <row r="9" spans="2:20" ht="21" customHeight="1" thickBot="1" x14ac:dyDescent="0.3">
      <c r="B9" s="73"/>
      <c r="C9" s="17" t="s">
        <v>37</v>
      </c>
      <c r="D9" s="26" t="s">
        <v>84</v>
      </c>
      <c r="E9" s="27">
        <v>446</v>
      </c>
      <c r="F9" s="73"/>
      <c r="G9" s="209" t="s">
        <v>36</v>
      </c>
      <c r="H9" s="210"/>
      <c r="I9" s="211"/>
      <c r="J9" s="36"/>
      <c r="K9" s="19"/>
      <c r="L9" s="82"/>
      <c r="M9" s="83"/>
      <c r="N9" s="83"/>
      <c r="O9" s="83"/>
      <c r="P9" s="83"/>
      <c r="Q9" s="83"/>
      <c r="R9" s="84"/>
      <c r="S9" s="84"/>
      <c r="T9" s="85"/>
    </row>
    <row r="10" spans="2:20" ht="21" customHeight="1" thickBot="1" x14ac:dyDescent="0.3">
      <c r="B10" s="73"/>
      <c r="C10" s="17" t="s">
        <v>39</v>
      </c>
      <c r="D10" s="26" t="s">
        <v>68</v>
      </c>
      <c r="E10" s="27">
        <v>430</v>
      </c>
      <c r="F10" s="73"/>
      <c r="G10" s="212" t="s">
        <v>234</v>
      </c>
      <c r="H10" s="213"/>
      <c r="I10" s="214"/>
      <c r="L10" s="122" t="s">
        <v>201</v>
      </c>
      <c r="M10" s="123"/>
      <c r="N10" s="123"/>
      <c r="O10" s="123"/>
      <c r="P10" s="123"/>
      <c r="Q10" s="123"/>
      <c r="R10" s="88">
        <v>1123</v>
      </c>
      <c r="S10" s="221" t="s">
        <v>237</v>
      </c>
      <c r="T10" s="222"/>
    </row>
    <row r="11" spans="2:20" ht="21" customHeight="1" thickBot="1" x14ac:dyDescent="0.3">
      <c r="B11" s="73"/>
      <c r="C11" s="17" t="s">
        <v>194</v>
      </c>
      <c r="D11" s="26" t="s">
        <v>116</v>
      </c>
      <c r="E11" s="27">
        <v>429</v>
      </c>
      <c r="F11" s="73"/>
      <c r="G11" s="209" t="s">
        <v>38</v>
      </c>
      <c r="H11" s="210"/>
      <c r="I11" s="211"/>
      <c r="L11" s="82"/>
      <c r="M11" s="83"/>
      <c r="N11" s="83"/>
      <c r="O11" s="83"/>
      <c r="P11" s="83"/>
      <c r="Q11" s="83"/>
      <c r="R11" s="84"/>
      <c r="S11" s="84"/>
      <c r="T11" s="85"/>
    </row>
    <row r="12" spans="2:20" ht="21" customHeight="1" thickBot="1" x14ac:dyDescent="0.3">
      <c r="B12" s="73"/>
      <c r="C12" s="17" t="s">
        <v>195</v>
      </c>
      <c r="D12" s="26" t="s">
        <v>49</v>
      </c>
      <c r="E12" s="27">
        <v>415</v>
      </c>
      <c r="F12" s="73"/>
      <c r="G12" s="212" t="s">
        <v>235</v>
      </c>
      <c r="H12" s="213"/>
      <c r="I12" s="214"/>
      <c r="L12" s="122" t="s">
        <v>202</v>
      </c>
      <c r="M12" s="123"/>
      <c r="N12" s="123"/>
      <c r="O12" s="123"/>
      <c r="P12" s="123"/>
      <c r="Q12" s="123"/>
      <c r="R12" s="88">
        <v>1088</v>
      </c>
      <c r="S12" s="221" t="s">
        <v>238</v>
      </c>
      <c r="T12" s="222"/>
    </row>
    <row r="13" spans="2:20" ht="21" customHeight="1" thickBot="1" x14ac:dyDescent="0.3">
      <c r="B13" s="73"/>
      <c r="C13" s="17" t="s">
        <v>196</v>
      </c>
      <c r="D13" s="26" t="s">
        <v>158</v>
      </c>
      <c r="E13" s="27">
        <v>411</v>
      </c>
      <c r="J13" s="19"/>
      <c r="K13" s="19"/>
      <c r="L13" s="82"/>
      <c r="M13" s="83"/>
      <c r="N13" s="83"/>
      <c r="O13" s="83"/>
      <c r="P13" s="83"/>
      <c r="Q13" s="83"/>
      <c r="R13" s="84"/>
      <c r="S13" s="84"/>
      <c r="T13" s="85"/>
    </row>
    <row r="14" spans="2:20" ht="21" customHeight="1" thickBot="1" x14ac:dyDescent="0.3">
      <c r="B14" s="73"/>
      <c r="C14" s="17" t="s">
        <v>197</v>
      </c>
      <c r="D14" s="26" t="s">
        <v>49</v>
      </c>
      <c r="E14" s="27">
        <v>409</v>
      </c>
      <c r="J14" s="89"/>
      <c r="K14" s="89"/>
      <c r="L14" s="122" t="s">
        <v>203</v>
      </c>
      <c r="M14" s="123"/>
      <c r="N14" s="123"/>
      <c r="O14" s="123"/>
      <c r="P14" s="123"/>
      <c r="Q14" s="123"/>
      <c r="R14" s="88">
        <v>1054</v>
      </c>
      <c r="S14" s="221" t="s">
        <v>239</v>
      </c>
      <c r="T14" s="222"/>
    </row>
    <row r="15" spans="2:20" ht="21" customHeight="1" thickBot="1" x14ac:dyDescent="0.3">
      <c r="B15" s="73"/>
      <c r="C15" s="17" t="s">
        <v>198</v>
      </c>
      <c r="D15" s="26" t="s">
        <v>116</v>
      </c>
      <c r="E15" s="27">
        <v>408</v>
      </c>
      <c r="G15" s="206" t="s">
        <v>40</v>
      </c>
      <c r="H15" s="207"/>
      <c r="I15" s="208"/>
      <c r="J15" s="89"/>
      <c r="K15" s="89"/>
      <c r="L15" s="82"/>
      <c r="M15" s="83"/>
      <c r="N15" s="83"/>
      <c r="O15" s="83"/>
      <c r="P15" s="83"/>
      <c r="Q15" s="83"/>
      <c r="R15" s="84"/>
      <c r="S15" s="84"/>
      <c r="T15" s="85"/>
    </row>
    <row r="16" spans="2:20" ht="21" customHeight="1" thickBot="1" x14ac:dyDescent="0.3">
      <c r="B16" s="73"/>
      <c r="C16" s="17" t="s">
        <v>199</v>
      </c>
      <c r="D16" s="26" t="s">
        <v>118</v>
      </c>
      <c r="E16" s="27">
        <v>405</v>
      </c>
      <c r="G16" s="39" t="s">
        <v>41</v>
      </c>
      <c r="H16" s="40"/>
      <c r="I16" s="18">
        <v>42</v>
      </c>
      <c r="J16" s="89"/>
      <c r="K16" s="89"/>
      <c r="L16" s="236" t="s">
        <v>204</v>
      </c>
      <c r="M16" s="232"/>
      <c r="N16" s="232"/>
      <c r="O16" s="232"/>
      <c r="P16" s="86"/>
      <c r="Q16" s="86"/>
      <c r="R16" s="156">
        <v>144</v>
      </c>
      <c r="S16" s="232" t="s">
        <v>240</v>
      </c>
      <c r="T16" s="233"/>
    </row>
    <row r="17" spans="2:20" ht="21" customHeight="1" thickBot="1" x14ac:dyDescent="0.3">
      <c r="B17" s="73"/>
      <c r="C17" s="30" t="s">
        <v>200</v>
      </c>
      <c r="D17" s="31" t="s">
        <v>72</v>
      </c>
      <c r="E17" s="32">
        <v>405</v>
      </c>
      <c r="G17" s="29" t="s">
        <v>42</v>
      </c>
      <c r="H17" s="40"/>
      <c r="I17" s="22">
        <v>60</v>
      </c>
      <c r="J17" s="202"/>
      <c r="K17" s="203"/>
      <c r="L17" s="82"/>
      <c r="M17" s="83"/>
      <c r="N17" s="83"/>
      <c r="O17" s="83"/>
      <c r="P17" s="83"/>
      <c r="Q17" s="83"/>
      <c r="R17" s="84"/>
      <c r="S17" s="84"/>
      <c r="T17" s="85"/>
    </row>
    <row r="18" spans="2:20" ht="21" customHeight="1" thickBot="1" x14ac:dyDescent="0.25">
      <c r="B18" s="73"/>
      <c r="G18" s="39" t="s">
        <v>43</v>
      </c>
      <c r="H18" s="40"/>
      <c r="I18" s="18">
        <v>101</v>
      </c>
      <c r="J18" s="91"/>
      <c r="K18" s="38"/>
      <c r="L18" s="236" t="s">
        <v>206</v>
      </c>
      <c r="M18" s="232"/>
      <c r="N18" s="232"/>
      <c r="O18" s="232"/>
      <c r="P18" s="86"/>
      <c r="Q18" s="86"/>
      <c r="R18" s="156">
        <v>84</v>
      </c>
      <c r="S18" s="232" t="s">
        <v>241</v>
      </c>
      <c r="T18" s="233"/>
    </row>
    <row r="19" spans="2:20" ht="21" customHeight="1" thickBot="1" x14ac:dyDescent="0.3">
      <c r="B19" s="73"/>
      <c r="C19" s="197" t="s">
        <v>36</v>
      </c>
      <c r="D19" s="198"/>
      <c r="E19" s="199"/>
      <c r="G19" s="200" t="s">
        <v>44</v>
      </c>
      <c r="H19" s="201"/>
      <c r="I19" s="90">
        <f>SUM(I16*4+I17*2,I18)</f>
        <v>389</v>
      </c>
      <c r="L19" s="82"/>
      <c r="M19" s="83"/>
      <c r="N19" s="83"/>
      <c r="O19" s="83"/>
      <c r="P19" s="83"/>
      <c r="Q19" s="83"/>
      <c r="R19" s="84"/>
      <c r="S19" s="84"/>
      <c r="T19" s="85"/>
    </row>
    <row r="20" spans="2:20" ht="21" customHeight="1" thickBot="1" x14ac:dyDescent="0.25">
      <c r="B20" s="73"/>
      <c r="C20" s="21"/>
      <c r="D20" s="14" t="s">
        <v>33</v>
      </c>
      <c r="E20" s="15" t="s">
        <v>34</v>
      </c>
      <c r="L20" s="236" t="s">
        <v>208</v>
      </c>
      <c r="M20" s="232"/>
      <c r="N20" s="232"/>
      <c r="O20" s="232"/>
      <c r="P20" s="86"/>
      <c r="Q20" s="86"/>
      <c r="R20" s="156">
        <v>42</v>
      </c>
      <c r="S20" s="232" t="s">
        <v>116</v>
      </c>
      <c r="T20" s="233"/>
    </row>
    <row r="21" spans="2:20" ht="21" customHeight="1" thickTop="1" thickBot="1" x14ac:dyDescent="0.3">
      <c r="B21" s="73"/>
      <c r="C21" s="16" t="s">
        <v>35</v>
      </c>
      <c r="D21" s="24" t="s">
        <v>84</v>
      </c>
      <c r="E21" s="28">
        <v>237</v>
      </c>
      <c r="L21" s="70"/>
      <c r="M21" s="71"/>
      <c r="N21" s="71"/>
      <c r="O21" s="71"/>
      <c r="P21" s="71"/>
      <c r="Q21" s="71"/>
      <c r="R21" s="71"/>
      <c r="S21" s="71"/>
      <c r="T21" s="72"/>
    </row>
    <row r="22" spans="2:20" ht="21" customHeight="1" thickBot="1" x14ac:dyDescent="0.3">
      <c r="B22" s="73"/>
      <c r="C22" s="17" t="s">
        <v>37</v>
      </c>
      <c r="D22" s="26" t="s">
        <v>232</v>
      </c>
      <c r="E22" s="27">
        <v>232</v>
      </c>
      <c r="L22" s="237" t="s">
        <v>207</v>
      </c>
      <c r="M22" s="238"/>
      <c r="N22" s="238"/>
      <c r="O22" s="238"/>
      <c r="P22" s="185"/>
      <c r="Q22" s="185"/>
      <c r="R22" s="184">
        <v>57</v>
      </c>
      <c r="S22" s="238" t="s">
        <v>118</v>
      </c>
      <c r="T22" s="239"/>
    </row>
    <row r="23" spans="2:20" ht="21" customHeight="1" thickBot="1" x14ac:dyDescent="0.3">
      <c r="B23" s="87"/>
      <c r="C23" s="33" t="s">
        <v>39</v>
      </c>
      <c r="D23" s="34" t="s">
        <v>47</v>
      </c>
      <c r="E23" s="35">
        <v>226</v>
      </c>
      <c r="L23" s="186"/>
      <c r="T23" s="187"/>
    </row>
    <row r="24" spans="2:20" ht="21" thickBot="1" x14ac:dyDescent="0.3">
      <c r="C24" s="17" t="s">
        <v>194</v>
      </c>
      <c r="D24" s="26" t="s">
        <v>72</v>
      </c>
      <c r="E24" s="27">
        <v>219</v>
      </c>
      <c r="L24" s="237" t="s">
        <v>209</v>
      </c>
      <c r="M24" s="238"/>
      <c r="N24" s="238"/>
      <c r="O24" s="238"/>
      <c r="P24" s="185"/>
      <c r="Q24" s="185"/>
      <c r="R24" s="184">
        <v>63</v>
      </c>
      <c r="S24" s="238" t="s">
        <v>130</v>
      </c>
      <c r="T24" s="239"/>
    </row>
    <row r="25" spans="2:20" ht="21" thickBot="1" x14ac:dyDescent="0.3">
      <c r="C25" s="30" t="s">
        <v>195</v>
      </c>
      <c r="D25" s="31" t="s">
        <v>78</v>
      </c>
      <c r="E25" s="32">
        <v>217</v>
      </c>
      <c r="L25" s="186"/>
      <c r="T25" s="187"/>
    </row>
    <row r="26" spans="2:20" ht="13.5" thickBot="1" x14ac:dyDescent="0.2">
      <c r="F26" s="73"/>
      <c r="L26" s="186"/>
      <c r="T26" s="187"/>
    </row>
    <row r="27" spans="2:20" ht="22.5" x14ac:dyDescent="0.25">
      <c r="C27" s="197" t="s">
        <v>38</v>
      </c>
      <c r="D27" s="198"/>
      <c r="E27" s="199"/>
      <c r="F27" s="73"/>
      <c r="L27" s="93" t="s">
        <v>51</v>
      </c>
      <c r="M27" s="188"/>
      <c r="N27" s="189"/>
      <c r="O27" s="189"/>
      <c r="P27" s="189"/>
      <c r="Q27" s="189"/>
      <c r="R27" s="189"/>
      <c r="S27" s="189"/>
      <c r="T27" s="94"/>
    </row>
    <row r="28" spans="2:20" ht="18.75" thickBot="1" x14ac:dyDescent="0.25">
      <c r="C28" s="21"/>
      <c r="D28" s="14" t="s">
        <v>33</v>
      </c>
      <c r="E28" s="15" t="s">
        <v>34</v>
      </c>
      <c r="F28" s="73"/>
      <c r="L28" s="92"/>
      <c r="M28" s="190"/>
      <c r="N28" s="190"/>
      <c r="O28" s="190"/>
      <c r="P28" s="190"/>
      <c r="Q28" s="190"/>
      <c r="R28" s="191"/>
      <c r="S28" s="191"/>
      <c r="T28" s="85"/>
    </row>
    <row r="29" spans="2:20" ht="21.75" thickTop="1" thickBot="1" x14ac:dyDescent="0.3">
      <c r="C29" s="16" t="s">
        <v>35</v>
      </c>
      <c r="D29" s="24" t="s">
        <v>132</v>
      </c>
      <c r="E29" s="28">
        <v>120</v>
      </c>
      <c r="F29" s="73"/>
      <c r="L29" s="234" t="s">
        <v>205</v>
      </c>
      <c r="M29" s="235"/>
      <c r="N29" s="235"/>
      <c r="O29" s="235"/>
      <c r="P29" s="235"/>
      <c r="Q29" s="235"/>
      <c r="R29" s="88">
        <v>912</v>
      </c>
      <c r="S29" s="221" t="s">
        <v>84</v>
      </c>
      <c r="T29" s="222"/>
    </row>
    <row r="30" spans="2:20" ht="21" thickBot="1" x14ac:dyDescent="0.3">
      <c r="C30" s="17" t="s">
        <v>37</v>
      </c>
      <c r="D30" s="26" t="s">
        <v>110</v>
      </c>
      <c r="E30" s="27">
        <v>114</v>
      </c>
      <c r="F30" s="73"/>
      <c r="L30" s="95"/>
      <c r="M30" s="96"/>
      <c r="N30" s="96"/>
      <c r="O30" s="96"/>
      <c r="P30" s="96"/>
      <c r="Q30" s="96"/>
      <c r="R30" s="96"/>
      <c r="S30" s="96"/>
      <c r="T30" s="97"/>
    </row>
    <row r="31" spans="2:20" ht="20.25" x14ac:dyDescent="0.25">
      <c r="C31" s="33" t="s">
        <v>39</v>
      </c>
      <c r="D31" s="34" t="s">
        <v>132</v>
      </c>
      <c r="E31" s="35">
        <v>114</v>
      </c>
      <c r="F31" s="73"/>
      <c r="G31" s="204"/>
      <c r="H31" s="205"/>
      <c r="I31" s="79"/>
    </row>
    <row r="32" spans="2:20" ht="20.25" x14ac:dyDescent="0.25">
      <c r="C32" s="17" t="s">
        <v>194</v>
      </c>
      <c r="D32" s="26" t="s">
        <v>49</v>
      </c>
      <c r="E32" s="27">
        <v>114</v>
      </c>
      <c r="F32" s="73"/>
      <c r="G32" s="73"/>
      <c r="H32" s="73"/>
      <c r="I32" s="73"/>
    </row>
    <row r="33" spans="3:9" ht="21" thickBot="1" x14ac:dyDescent="0.3">
      <c r="C33" s="30" t="s">
        <v>195</v>
      </c>
      <c r="D33" s="31" t="s">
        <v>110</v>
      </c>
      <c r="E33" s="32">
        <v>111</v>
      </c>
      <c r="F33" s="73"/>
      <c r="G33" s="73"/>
      <c r="H33" s="73"/>
      <c r="I33" s="73"/>
    </row>
    <row r="34" spans="3:9" x14ac:dyDescent="0.15">
      <c r="F34" s="73"/>
      <c r="G34" s="73"/>
      <c r="H34" s="73"/>
      <c r="I34" s="73"/>
    </row>
    <row r="35" spans="3:9" x14ac:dyDescent="0.15">
      <c r="F35" s="73"/>
      <c r="G35" s="73"/>
      <c r="H35" s="73"/>
      <c r="I35" s="73"/>
    </row>
  </sheetData>
  <mergeCells count="32">
    <mergeCell ref="S16:T16"/>
    <mergeCell ref="S18:T18"/>
    <mergeCell ref="L29:Q29"/>
    <mergeCell ref="S29:T29"/>
    <mergeCell ref="L16:O16"/>
    <mergeCell ref="L18:O18"/>
    <mergeCell ref="L20:O20"/>
    <mergeCell ref="S20:T20"/>
    <mergeCell ref="L22:O22"/>
    <mergeCell ref="S22:T22"/>
    <mergeCell ref="L24:O24"/>
    <mergeCell ref="S24:T24"/>
    <mergeCell ref="C6:E6"/>
    <mergeCell ref="G6:I6"/>
    <mergeCell ref="G7:I7"/>
    <mergeCell ref="G9:I9"/>
    <mergeCell ref="G8:I8"/>
    <mergeCell ref="G15:I15"/>
    <mergeCell ref="G11:I11"/>
    <mergeCell ref="G12:I12"/>
    <mergeCell ref="G10:I10"/>
    <mergeCell ref="S7:T7"/>
    <mergeCell ref="L8:Q8"/>
    <mergeCell ref="S8:T8"/>
    <mergeCell ref="S12:T12"/>
    <mergeCell ref="S14:T14"/>
    <mergeCell ref="S10:T10"/>
    <mergeCell ref="C27:E27"/>
    <mergeCell ref="G19:H19"/>
    <mergeCell ref="J17:K17"/>
    <mergeCell ref="G31:H31"/>
    <mergeCell ref="C19:E19"/>
  </mergeCells>
  <printOptions horizontalCentered="1" verticalCentered="1"/>
  <pageMargins left="0.43307086614173229" right="0.43307086614173229" top="0.56999999999999995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W212"/>
  <sheetViews>
    <sheetView zoomScale="70" zoomScaleNormal="70" workbookViewId="0">
      <pane xSplit="4" ySplit="2" topLeftCell="E3" activePane="bottomRight" state="frozen"/>
      <selection pane="bottomLeft" activeCell="A3" sqref="A3"/>
      <selection pane="topRight" activeCell="E1" sqref="E1"/>
      <selection pane="bottomRight" activeCell="X21" sqref="X21"/>
    </sheetView>
  </sheetViews>
  <sheetFormatPr defaultRowHeight="15.75" customHeight="1" x14ac:dyDescent="0.15"/>
  <cols>
    <col min="1" max="1" width="3.91015625" style="1" bestFit="1" customWidth="1"/>
    <col min="2" max="2" width="4.8515625" style="1" bestFit="1" customWidth="1"/>
    <col min="3" max="3" width="29.53125" style="11" customWidth="1"/>
    <col min="4" max="4" width="7.68359375" style="1" customWidth="1"/>
    <col min="5" max="5" width="7.68359375" style="69" customWidth="1"/>
    <col min="6" max="6" width="7.68359375" style="3" customWidth="1"/>
    <col min="7" max="18" width="7.68359375" style="8" customWidth="1"/>
    <col min="19" max="19" width="7.68359375" style="1" customWidth="1"/>
    <col min="20" max="20" width="9.3046875" style="5" bestFit="1" customWidth="1"/>
    <col min="21" max="21" width="5.390625" style="12" bestFit="1" customWidth="1"/>
    <col min="22" max="22" width="17.93359375" style="2" bestFit="1" customWidth="1"/>
    <col min="23" max="257" width="9.16796875" style="1"/>
    <col min="258" max="258" width="3.91015625" style="1" bestFit="1" customWidth="1"/>
    <col min="259" max="259" width="29.53125" style="1" customWidth="1"/>
    <col min="260" max="275" width="7.68359375" style="1" customWidth="1"/>
    <col min="276" max="276" width="9.3046875" style="1" bestFit="1" customWidth="1"/>
    <col min="277" max="277" width="5.390625" style="1" bestFit="1" customWidth="1"/>
    <col min="278" max="278" width="17.93359375" style="1" bestFit="1" customWidth="1"/>
    <col min="279" max="513" width="9.16796875" style="1"/>
    <col min="514" max="514" width="3.91015625" style="1" bestFit="1" customWidth="1"/>
    <col min="515" max="515" width="29.53125" style="1" customWidth="1"/>
    <col min="516" max="531" width="7.68359375" style="1" customWidth="1"/>
    <col min="532" max="532" width="9.3046875" style="1" bestFit="1" customWidth="1"/>
    <col min="533" max="533" width="5.390625" style="1" bestFit="1" customWidth="1"/>
    <col min="534" max="534" width="17.93359375" style="1" bestFit="1" customWidth="1"/>
    <col min="535" max="769" width="9.16796875" style="1"/>
    <col min="770" max="770" width="3.91015625" style="1" bestFit="1" customWidth="1"/>
    <col min="771" max="771" width="29.53125" style="1" customWidth="1"/>
    <col min="772" max="787" width="7.68359375" style="1" customWidth="1"/>
    <col min="788" max="788" width="9.3046875" style="1" bestFit="1" customWidth="1"/>
    <col min="789" max="789" width="5.390625" style="1" bestFit="1" customWidth="1"/>
    <col min="790" max="790" width="17.93359375" style="1" bestFit="1" customWidth="1"/>
    <col min="791" max="1025" width="9.16796875" style="1"/>
    <col min="1026" max="1026" width="3.91015625" style="1" bestFit="1" customWidth="1"/>
    <col min="1027" max="1027" width="29.53125" style="1" customWidth="1"/>
    <col min="1028" max="1043" width="7.68359375" style="1" customWidth="1"/>
    <col min="1044" max="1044" width="9.3046875" style="1" bestFit="1" customWidth="1"/>
    <col min="1045" max="1045" width="5.390625" style="1" bestFit="1" customWidth="1"/>
    <col min="1046" max="1046" width="17.93359375" style="1" bestFit="1" customWidth="1"/>
    <col min="1047" max="1281" width="9.16796875" style="1"/>
    <col min="1282" max="1282" width="3.91015625" style="1" bestFit="1" customWidth="1"/>
    <col min="1283" max="1283" width="29.53125" style="1" customWidth="1"/>
    <col min="1284" max="1299" width="7.68359375" style="1" customWidth="1"/>
    <col min="1300" max="1300" width="9.3046875" style="1" bestFit="1" customWidth="1"/>
    <col min="1301" max="1301" width="5.390625" style="1" bestFit="1" customWidth="1"/>
    <col min="1302" max="1302" width="17.93359375" style="1" bestFit="1" customWidth="1"/>
    <col min="1303" max="1537" width="9.16796875" style="1"/>
    <col min="1538" max="1538" width="3.91015625" style="1" bestFit="1" customWidth="1"/>
    <col min="1539" max="1539" width="29.53125" style="1" customWidth="1"/>
    <col min="1540" max="1555" width="7.68359375" style="1" customWidth="1"/>
    <col min="1556" max="1556" width="9.3046875" style="1" bestFit="1" customWidth="1"/>
    <col min="1557" max="1557" width="5.390625" style="1" bestFit="1" customWidth="1"/>
    <col min="1558" max="1558" width="17.93359375" style="1" bestFit="1" customWidth="1"/>
    <col min="1559" max="1793" width="9.16796875" style="1"/>
    <col min="1794" max="1794" width="3.91015625" style="1" bestFit="1" customWidth="1"/>
    <col min="1795" max="1795" width="29.53125" style="1" customWidth="1"/>
    <col min="1796" max="1811" width="7.68359375" style="1" customWidth="1"/>
    <col min="1812" max="1812" width="9.3046875" style="1" bestFit="1" customWidth="1"/>
    <col min="1813" max="1813" width="5.390625" style="1" bestFit="1" customWidth="1"/>
    <col min="1814" max="1814" width="17.93359375" style="1" bestFit="1" customWidth="1"/>
    <col min="1815" max="2049" width="9.16796875" style="1"/>
    <col min="2050" max="2050" width="3.91015625" style="1" bestFit="1" customWidth="1"/>
    <col min="2051" max="2051" width="29.53125" style="1" customWidth="1"/>
    <col min="2052" max="2067" width="7.68359375" style="1" customWidth="1"/>
    <col min="2068" max="2068" width="9.3046875" style="1" bestFit="1" customWidth="1"/>
    <col min="2069" max="2069" width="5.390625" style="1" bestFit="1" customWidth="1"/>
    <col min="2070" max="2070" width="17.93359375" style="1" bestFit="1" customWidth="1"/>
    <col min="2071" max="2305" width="9.16796875" style="1"/>
    <col min="2306" max="2306" width="3.91015625" style="1" bestFit="1" customWidth="1"/>
    <col min="2307" max="2307" width="29.53125" style="1" customWidth="1"/>
    <col min="2308" max="2323" width="7.68359375" style="1" customWidth="1"/>
    <col min="2324" max="2324" width="9.3046875" style="1" bestFit="1" customWidth="1"/>
    <col min="2325" max="2325" width="5.390625" style="1" bestFit="1" customWidth="1"/>
    <col min="2326" max="2326" width="17.93359375" style="1" bestFit="1" customWidth="1"/>
    <col min="2327" max="2561" width="9.16796875" style="1"/>
    <col min="2562" max="2562" width="3.91015625" style="1" bestFit="1" customWidth="1"/>
    <col min="2563" max="2563" width="29.53125" style="1" customWidth="1"/>
    <col min="2564" max="2579" width="7.68359375" style="1" customWidth="1"/>
    <col min="2580" max="2580" width="9.3046875" style="1" bestFit="1" customWidth="1"/>
    <col min="2581" max="2581" width="5.390625" style="1" bestFit="1" customWidth="1"/>
    <col min="2582" max="2582" width="17.93359375" style="1" bestFit="1" customWidth="1"/>
    <col min="2583" max="2817" width="9.16796875" style="1"/>
    <col min="2818" max="2818" width="3.91015625" style="1" bestFit="1" customWidth="1"/>
    <col min="2819" max="2819" width="29.53125" style="1" customWidth="1"/>
    <col min="2820" max="2835" width="7.68359375" style="1" customWidth="1"/>
    <col min="2836" max="2836" width="9.3046875" style="1" bestFit="1" customWidth="1"/>
    <col min="2837" max="2837" width="5.390625" style="1" bestFit="1" customWidth="1"/>
    <col min="2838" max="2838" width="17.93359375" style="1" bestFit="1" customWidth="1"/>
    <col min="2839" max="3073" width="9.16796875" style="1"/>
    <col min="3074" max="3074" width="3.91015625" style="1" bestFit="1" customWidth="1"/>
    <col min="3075" max="3075" width="29.53125" style="1" customWidth="1"/>
    <col min="3076" max="3091" width="7.68359375" style="1" customWidth="1"/>
    <col min="3092" max="3092" width="9.3046875" style="1" bestFit="1" customWidth="1"/>
    <col min="3093" max="3093" width="5.390625" style="1" bestFit="1" customWidth="1"/>
    <col min="3094" max="3094" width="17.93359375" style="1" bestFit="1" customWidth="1"/>
    <col min="3095" max="3329" width="9.16796875" style="1"/>
    <col min="3330" max="3330" width="3.91015625" style="1" bestFit="1" customWidth="1"/>
    <col min="3331" max="3331" width="29.53125" style="1" customWidth="1"/>
    <col min="3332" max="3347" width="7.68359375" style="1" customWidth="1"/>
    <col min="3348" max="3348" width="9.3046875" style="1" bestFit="1" customWidth="1"/>
    <col min="3349" max="3349" width="5.390625" style="1" bestFit="1" customWidth="1"/>
    <col min="3350" max="3350" width="17.93359375" style="1" bestFit="1" customWidth="1"/>
    <col min="3351" max="3585" width="9.16796875" style="1"/>
    <col min="3586" max="3586" width="3.91015625" style="1" bestFit="1" customWidth="1"/>
    <col min="3587" max="3587" width="29.53125" style="1" customWidth="1"/>
    <col min="3588" max="3603" width="7.68359375" style="1" customWidth="1"/>
    <col min="3604" max="3604" width="9.3046875" style="1" bestFit="1" customWidth="1"/>
    <col min="3605" max="3605" width="5.390625" style="1" bestFit="1" customWidth="1"/>
    <col min="3606" max="3606" width="17.93359375" style="1" bestFit="1" customWidth="1"/>
    <col min="3607" max="3841" width="9.16796875" style="1"/>
    <col min="3842" max="3842" width="3.91015625" style="1" bestFit="1" customWidth="1"/>
    <col min="3843" max="3843" width="29.53125" style="1" customWidth="1"/>
    <col min="3844" max="3859" width="7.68359375" style="1" customWidth="1"/>
    <col min="3860" max="3860" width="9.3046875" style="1" bestFit="1" customWidth="1"/>
    <col min="3861" max="3861" width="5.390625" style="1" bestFit="1" customWidth="1"/>
    <col min="3862" max="3862" width="17.93359375" style="1" bestFit="1" customWidth="1"/>
    <col min="3863" max="4097" width="9.16796875" style="1"/>
    <col min="4098" max="4098" width="3.91015625" style="1" bestFit="1" customWidth="1"/>
    <col min="4099" max="4099" width="29.53125" style="1" customWidth="1"/>
    <col min="4100" max="4115" width="7.68359375" style="1" customWidth="1"/>
    <col min="4116" max="4116" width="9.3046875" style="1" bestFit="1" customWidth="1"/>
    <col min="4117" max="4117" width="5.390625" style="1" bestFit="1" customWidth="1"/>
    <col min="4118" max="4118" width="17.93359375" style="1" bestFit="1" customWidth="1"/>
    <col min="4119" max="4353" width="9.16796875" style="1"/>
    <col min="4354" max="4354" width="3.91015625" style="1" bestFit="1" customWidth="1"/>
    <col min="4355" max="4355" width="29.53125" style="1" customWidth="1"/>
    <col min="4356" max="4371" width="7.68359375" style="1" customWidth="1"/>
    <col min="4372" max="4372" width="9.3046875" style="1" bestFit="1" customWidth="1"/>
    <col min="4373" max="4373" width="5.390625" style="1" bestFit="1" customWidth="1"/>
    <col min="4374" max="4374" width="17.93359375" style="1" bestFit="1" customWidth="1"/>
    <col min="4375" max="4609" width="9.16796875" style="1"/>
    <col min="4610" max="4610" width="3.91015625" style="1" bestFit="1" customWidth="1"/>
    <col min="4611" max="4611" width="29.53125" style="1" customWidth="1"/>
    <col min="4612" max="4627" width="7.68359375" style="1" customWidth="1"/>
    <col min="4628" max="4628" width="9.3046875" style="1" bestFit="1" customWidth="1"/>
    <col min="4629" max="4629" width="5.390625" style="1" bestFit="1" customWidth="1"/>
    <col min="4630" max="4630" width="17.93359375" style="1" bestFit="1" customWidth="1"/>
    <col min="4631" max="4865" width="9.16796875" style="1"/>
    <col min="4866" max="4866" width="3.91015625" style="1" bestFit="1" customWidth="1"/>
    <col min="4867" max="4867" width="29.53125" style="1" customWidth="1"/>
    <col min="4868" max="4883" width="7.68359375" style="1" customWidth="1"/>
    <col min="4884" max="4884" width="9.3046875" style="1" bestFit="1" customWidth="1"/>
    <col min="4885" max="4885" width="5.390625" style="1" bestFit="1" customWidth="1"/>
    <col min="4886" max="4886" width="17.93359375" style="1" bestFit="1" customWidth="1"/>
    <col min="4887" max="5121" width="9.16796875" style="1"/>
    <col min="5122" max="5122" width="3.91015625" style="1" bestFit="1" customWidth="1"/>
    <col min="5123" max="5123" width="29.53125" style="1" customWidth="1"/>
    <col min="5124" max="5139" width="7.68359375" style="1" customWidth="1"/>
    <col min="5140" max="5140" width="9.3046875" style="1" bestFit="1" customWidth="1"/>
    <col min="5141" max="5141" width="5.390625" style="1" bestFit="1" customWidth="1"/>
    <col min="5142" max="5142" width="17.93359375" style="1" bestFit="1" customWidth="1"/>
    <col min="5143" max="5377" width="9.16796875" style="1"/>
    <col min="5378" max="5378" width="3.91015625" style="1" bestFit="1" customWidth="1"/>
    <col min="5379" max="5379" width="29.53125" style="1" customWidth="1"/>
    <col min="5380" max="5395" width="7.68359375" style="1" customWidth="1"/>
    <col min="5396" max="5396" width="9.3046875" style="1" bestFit="1" customWidth="1"/>
    <col min="5397" max="5397" width="5.390625" style="1" bestFit="1" customWidth="1"/>
    <col min="5398" max="5398" width="17.93359375" style="1" bestFit="1" customWidth="1"/>
    <col min="5399" max="5633" width="9.16796875" style="1"/>
    <col min="5634" max="5634" width="3.91015625" style="1" bestFit="1" customWidth="1"/>
    <col min="5635" max="5635" width="29.53125" style="1" customWidth="1"/>
    <col min="5636" max="5651" width="7.68359375" style="1" customWidth="1"/>
    <col min="5652" max="5652" width="9.3046875" style="1" bestFit="1" customWidth="1"/>
    <col min="5653" max="5653" width="5.390625" style="1" bestFit="1" customWidth="1"/>
    <col min="5654" max="5654" width="17.93359375" style="1" bestFit="1" customWidth="1"/>
    <col min="5655" max="5889" width="9.16796875" style="1"/>
    <col min="5890" max="5890" width="3.91015625" style="1" bestFit="1" customWidth="1"/>
    <col min="5891" max="5891" width="29.53125" style="1" customWidth="1"/>
    <col min="5892" max="5907" width="7.68359375" style="1" customWidth="1"/>
    <col min="5908" max="5908" width="9.3046875" style="1" bestFit="1" customWidth="1"/>
    <col min="5909" max="5909" width="5.390625" style="1" bestFit="1" customWidth="1"/>
    <col min="5910" max="5910" width="17.93359375" style="1" bestFit="1" customWidth="1"/>
    <col min="5911" max="6145" width="9.16796875" style="1"/>
    <col min="6146" max="6146" width="3.91015625" style="1" bestFit="1" customWidth="1"/>
    <col min="6147" max="6147" width="29.53125" style="1" customWidth="1"/>
    <col min="6148" max="6163" width="7.68359375" style="1" customWidth="1"/>
    <col min="6164" max="6164" width="9.3046875" style="1" bestFit="1" customWidth="1"/>
    <col min="6165" max="6165" width="5.390625" style="1" bestFit="1" customWidth="1"/>
    <col min="6166" max="6166" width="17.93359375" style="1" bestFit="1" customWidth="1"/>
    <col min="6167" max="6401" width="9.16796875" style="1"/>
    <col min="6402" max="6402" width="3.91015625" style="1" bestFit="1" customWidth="1"/>
    <col min="6403" max="6403" width="29.53125" style="1" customWidth="1"/>
    <col min="6404" max="6419" width="7.68359375" style="1" customWidth="1"/>
    <col min="6420" max="6420" width="9.3046875" style="1" bestFit="1" customWidth="1"/>
    <col min="6421" max="6421" width="5.390625" style="1" bestFit="1" customWidth="1"/>
    <col min="6422" max="6422" width="17.93359375" style="1" bestFit="1" customWidth="1"/>
    <col min="6423" max="6657" width="9.16796875" style="1"/>
    <col min="6658" max="6658" width="3.91015625" style="1" bestFit="1" customWidth="1"/>
    <col min="6659" max="6659" width="29.53125" style="1" customWidth="1"/>
    <col min="6660" max="6675" width="7.68359375" style="1" customWidth="1"/>
    <col min="6676" max="6676" width="9.3046875" style="1" bestFit="1" customWidth="1"/>
    <col min="6677" max="6677" width="5.390625" style="1" bestFit="1" customWidth="1"/>
    <col min="6678" max="6678" width="17.93359375" style="1" bestFit="1" customWidth="1"/>
    <col min="6679" max="6913" width="9.16796875" style="1"/>
    <col min="6914" max="6914" width="3.91015625" style="1" bestFit="1" customWidth="1"/>
    <col min="6915" max="6915" width="29.53125" style="1" customWidth="1"/>
    <col min="6916" max="6931" width="7.68359375" style="1" customWidth="1"/>
    <col min="6932" max="6932" width="9.3046875" style="1" bestFit="1" customWidth="1"/>
    <col min="6933" max="6933" width="5.390625" style="1" bestFit="1" customWidth="1"/>
    <col min="6934" max="6934" width="17.93359375" style="1" bestFit="1" customWidth="1"/>
    <col min="6935" max="7169" width="9.16796875" style="1"/>
    <col min="7170" max="7170" width="3.91015625" style="1" bestFit="1" customWidth="1"/>
    <col min="7171" max="7171" width="29.53125" style="1" customWidth="1"/>
    <col min="7172" max="7187" width="7.68359375" style="1" customWidth="1"/>
    <col min="7188" max="7188" width="9.3046875" style="1" bestFit="1" customWidth="1"/>
    <col min="7189" max="7189" width="5.390625" style="1" bestFit="1" customWidth="1"/>
    <col min="7190" max="7190" width="17.93359375" style="1" bestFit="1" customWidth="1"/>
    <col min="7191" max="7425" width="9.16796875" style="1"/>
    <col min="7426" max="7426" width="3.91015625" style="1" bestFit="1" customWidth="1"/>
    <col min="7427" max="7427" width="29.53125" style="1" customWidth="1"/>
    <col min="7428" max="7443" width="7.68359375" style="1" customWidth="1"/>
    <col min="7444" max="7444" width="9.3046875" style="1" bestFit="1" customWidth="1"/>
    <col min="7445" max="7445" width="5.390625" style="1" bestFit="1" customWidth="1"/>
    <col min="7446" max="7446" width="17.93359375" style="1" bestFit="1" customWidth="1"/>
    <col min="7447" max="7681" width="9.16796875" style="1"/>
    <col min="7682" max="7682" width="3.91015625" style="1" bestFit="1" customWidth="1"/>
    <col min="7683" max="7683" width="29.53125" style="1" customWidth="1"/>
    <col min="7684" max="7699" width="7.68359375" style="1" customWidth="1"/>
    <col min="7700" max="7700" width="9.3046875" style="1" bestFit="1" customWidth="1"/>
    <col min="7701" max="7701" width="5.390625" style="1" bestFit="1" customWidth="1"/>
    <col min="7702" max="7702" width="17.93359375" style="1" bestFit="1" customWidth="1"/>
    <col min="7703" max="7937" width="9.16796875" style="1"/>
    <col min="7938" max="7938" width="3.91015625" style="1" bestFit="1" customWidth="1"/>
    <col min="7939" max="7939" width="29.53125" style="1" customWidth="1"/>
    <col min="7940" max="7955" width="7.68359375" style="1" customWidth="1"/>
    <col min="7956" max="7956" width="9.3046875" style="1" bestFit="1" customWidth="1"/>
    <col min="7957" max="7957" width="5.390625" style="1" bestFit="1" customWidth="1"/>
    <col min="7958" max="7958" width="17.93359375" style="1" bestFit="1" customWidth="1"/>
    <col min="7959" max="8193" width="9.16796875" style="1"/>
    <col min="8194" max="8194" width="3.91015625" style="1" bestFit="1" customWidth="1"/>
    <col min="8195" max="8195" width="29.53125" style="1" customWidth="1"/>
    <col min="8196" max="8211" width="7.68359375" style="1" customWidth="1"/>
    <col min="8212" max="8212" width="9.3046875" style="1" bestFit="1" customWidth="1"/>
    <col min="8213" max="8213" width="5.390625" style="1" bestFit="1" customWidth="1"/>
    <col min="8214" max="8214" width="17.93359375" style="1" bestFit="1" customWidth="1"/>
    <col min="8215" max="8449" width="9.16796875" style="1"/>
    <col min="8450" max="8450" width="3.91015625" style="1" bestFit="1" customWidth="1"/>
    <col min="8451" max="8451" width="29.53125" style="1" customWidth="1"/>
    <col min="8452" max="8467" width="7.68359375" style="1" customWidth="1"/>
    <col min="8468" max="8468" width="9.3046875" style="1" bestFit="1" customWidth="1"/>
    <col min="8469" max="8469" width="5.390625" style="1" bestFit="1" customWidth="1"/>
    <col min="8470" max="8470" width="17.93359375" style="1" bestFit="1" customWidth="1"/>
    <col min="8471" max="8705" width="9.16796875" style="1"/>
    <col min="8706" max="8706" width="3.91015625" style="1" bestFit="1" customWidth="1"/>
    <col min="8707" max="8707" width="29.53125" style="1" customWidth="1"/>
    <col min="8708" max="8723" width="7.68359375" style="1" customWidth="1"/>
    <col min="8724" max="8724" width="9.3046875" style="1" bestFit="1" customWidth="1"/>
    <col min="8725" max="8725" width="5.390625" style="1" bestFit="1" customWidth="1"/>
    <col min="8726" max="8726" width="17.93359375" style="1" bestFit="1" customWidth="1"/>
    <col min="8727" max="8961" width="9.16796875" style="1"/>
    <col min="8962" max="8962" width="3.91015625" style="1" bestFit="1" customWidth="1"/>
    <col min="8963" max="8963" width="29.53125" style="1" customWidth="1"/>
    <col min="8964" max="8979" width="7.68359375" style="1" customWidth="1"/>
    <col min="8980" max="8980" width="9.3046875" style="1" bestFit="1" customWidth="1"/>
    <col min="8981" max="8981" width="5.390625" style="1" bestFit="1" customWidth="1"/>
    <col min="8982" max="8982" width="17.93359375" style="1" bestFit="1" customWidth="1"/>
    <col min="8983" max="9217" width="9.16796875" style="1"/>
    <col min="9218" max="9218" width="3.91015625" style="1" bestFit="1" customWidth="1"/>
    <col min="9219" max="9219" width="29.53125" style="1" customWidth="1"/>
    <col min="9220" max="9235" width="7.68359375" style="1" customWidth="1"/>
    <col min="9236" max="9236" width="9.3046875" style="1" bestFit="1" customWidth="1"/>
    <col min="9237" max="9237" width="5.390625" style="1" bestFit="1" customWidth="1"/>
    <col min="9238" max="9238" width="17.93359375" style="1" bestFit="1" customWidth="1"/>
    <col min="9239" max="9473" width="9.16796875" style="1"/>
    <col min="9474" max="9474" width="3.91015625" style="1" bestFit="1" customWidth="1"/>
    <col min="9475" max="9475" width="29.53125" style="1" customWidth="1"/>
    <col min="9476" max="9491" width="7.68359375" style="1" customWidth="1"/>
    <col min="9492" max="9492" width="9.3046875" style="1" bestFit="1" customWidth="1"/>
    <col min="9493" max="9493" width="5.390625" style="1" bestFit="1" customWidth="1"/>
    <col min="9494" max="9494" width="17.93359375" style="1" bestFit="1" customWidth="1"/>
    <col min="9495" max="9729" width="9.16796875" style="1"/>
    <col min="9730" max="9730" width="3.91015625" style="1" bestFit="1" customWidth="1"/>
    <col min="9731" max="9731" width="29.53125" style="1" customWidth="1"/>
    <col min="9732" max="9747" width="7.68359375" style="1" customWidth="1"/>
    <col min="9748" max="9748" width="9.3046875" style="1" bestFit="1" customWidth="1"/>
    <col min="9749" max="9749" width="5.390625" style="1" bestFit="1" customWidth="1"/>
    <col min="9750" max="9750" width="17.93359375" style="1" bestFit="1" customWidth="1"/>
    <col min="9751" max="9985" width="9.16796875" style="1"/>
    <col min="9986" max="9986" width="3.91015625" style="1" bestFit="1" customWidth="1"/>
    <col min="9987" max="9987" width="29.53125" style="1" customWidth="1"/>
    <col min="9988" max="10003" width="7.68359375" style="1" customWidth="1"/>
    <col min="10004" max="10004" width="9.3046875" style="1" bestFit="1" customWidth="1"/>
    <col min="10005" max="10005" width="5.390625" style="1" bestFit="1" customWidth="1"/>
    <col min="10006" max="10006" width="17.93359375" style="1" bestFit="1" customWidth="1"/>
    <col min="10007" max="10241" width="9.16796875" style="1"/>
    <col min="10242" max="10242" width="3.91015625" style="1" bestFit="1" customWidth="1"/>
    <col min="10243" max="10243" width="29.53125" style="1" customWidth="1"/>
    <col min="10244" max="10259" width="7.68359375" style="1" customWidth="1"/>
    <col min="10260" max="10260" width="9.3046875" style="1" bestFit="1" customWidth="1"/>
    <col min="10261" max="10261" width="5.390625" style="1" bestFit="1" customWidth="1"/>
    <col min="10262" max="10262" width="17.93359375" style="1" bestFit="1" customWidth="1"/>
    <col min="10263" max="10497" width="9.16796875" style="1"/>
    <col min="10498" max="10498" width="3.91015625" style="1" bestFit="1" customWidth="1"/>
    <col min="10499" max="10499" width="29.53125" style="1" customWidth="1"/>
    <col min="10500" max="10515" width="7.68359375" style="1" customWidth="1"/>
    <col min="10516" max="10516" width="9.3046875" style="1" bestFit="1" customWidth="1"/>
    <col min="10517" max="10517" width="5.390625" style="1" bestFit="1" customWidth="1"/>
    <col min="10518" max="10518" width="17.93359375" style="1" bestFit="1" customWidth="1"/>
    <col min="10519" max="10753" width="9.16796875" style="1"/>
    <col min="10754" max="10754" width="3.91015625" style="1" bestFit="1" customWidth="1"/>
    <col min="10755" max="10755" width="29.53125" style="1" customWidth="1"/>
    <col min="10756" max="10771" width="7.68359375" style="1" customWidth="1"/>
    <col min="10772" max="10772" width="9.3046875" style="1" bestFit="1" customWidth="1"/>
    <col min="10773" max="10773" width="5.390625" style="1" bestFit="1" customWidth="1"/>
    <col min="10774" max="10774" width="17.93359375" style="1" bestFit="1" customWidth="1"/>
    <col min="10775" max="11009" width="9.16796875" style="1"/>
    <col min="11010" max="11010" width="3.91015625" style="1" bestFit="1" customWidth="1"/>
    <col min="11011" max="11011" width="29.53125" style="1" customWidth="1"/>
    <col min="11012" max="11027" width="7.68359375" style="1" customWidth="1"/>
    <col min="11028" max="11028" width="9.3046875" style="1" bestFit="1" customWidth="1"/>
    <col min="11029" max="11029" width="5.390625" style="1" bestFit="1" customWidth="1"/>
    <col min="11030" max="11030" width="17.93359375" style="1" bestFit="1" customWidth="1"/>
    <col min="11031" max="11265" width="9.16796875" style="1"/>
    <col min="11266" max="11266" width="3.91015625" style="1" bestFit="1" customWidth="1"/>
    <col min="11267" max="11267" width="29.53125" style="1" customWidth="1"/>
    <col min="11268" max="11283" width="7.68359375" style="1" customWidth="1"/>
    <col min="11284" max="11284" width="9.3046875" style="1" bestFit="1" customWidth="1"/>
    <col min="11285" max="11285" width="5.390625" style="1" bestFit="1" customWidth="1"/>
    <col min="11286" max="11286" width="17.93359375" style="1" bestFit="1" customWidth="1"/>
    <col min="11287" max="11521" width="9.16796875" style="1"/>
    <col min="11522" max="11522" width="3.91015625" style="1" bestFit="1" customWidth="1"/>
    <col min="11523" max="11523" width="29.53125" style="1" customWidth="1"/>
    <col min="11524" max="11539" width="7.68359375" style="1" customWidth="1"/>
    <col min="11540" max="11540" width="9.3046875" style="1" bestFit="1" customWidth="1"/>
    <col min="11541" max="11541" width="5.390625" style="1" bestFit="1" customWidth="1"/>
    <col min="11542" max="11542" width="17.93359375" style="1" bestFit="1" customWidth="1"/>
    <col min="11543" max="11777" width="9.16796875" style="1"/>
    <col min="11778" max="11778" width="3.91015625" style="1" bestFit="1" customWidth="1"/>
    <col min="11779" max="11779" width="29.53125" style="1" customWidth="1"/>
    <col min="11780" max="11795" width="7.68359375" style="1" customWidth="1"/>
    <col min="11796" max="11796" width="9.3046875" style="1" bestFit="1" customWidth="1"/>
    <col min="11797" max="11797" width="5.390625" style="1" bestFit="1" customWidth="1"/>
    <col min="11798" max="11798" width="17.93359375" style="1" bestFit="1" customWidth="1"/>
    <col min="11799" max="12033" width="9.16796875" style="1"/>
    <col min="12034" max="12034" width="3.91015625" style="1" bestFit="1" customWidth="1"/>
    <col min="12035" max="12035" width="29.53125" style="1" customWidth="1"/>
    <col min="12036" max="12051" width="7.68359375" style="1" customWidth="1"/>
    <col min="12052" max="12052" width="9.3046875" style="1" bestFit="1" customWidth="1"/>
    <col min="12053" max="12053" width="5.390625" style="1" bestFit="1" customWidth="1"/>
    <col min="12054" max="12054" width="17.93359375" style="1" bestFit="1" customWidth="1"/>
    <col min="12055" max="12289" width="9.16796875" style="1"/>
    <col min="12290" max="12290" width="3.91015625" style="1" bestFit="1" customWidth="1"/>
    <col min="12291" max="12291" width="29.53125" style="1" customWidth="1"/>
    <col min="12292" max="12307" width="7.68359375" style="1" customWidth="1"/>
    <col min="12308" max="12308" width="9.3046875" style="1" bestFit="1" customWidth="1"/>
    <col min="12309" max="12309" width="5.390625" style="1" bestFit="1" customWidth="1"/>
    <col min="12310" max="12310" width="17.93359375" style="1" bestFit="1" customWidth="1"/>
    <col min="12311" max="12545" width="9.16796875" style="1"/>
    <col min="12546" max="12546" width="3.91015625" style="1" bestFit="1" customWidth="1"/>
    <col min="12547" max="12547" width="29.53125" style="1" customWidth="1"/>
    <col min="12548" max="12563" width="7.68359375" style="1" customWidth="1"/>
    <col min="12564" max="12564" width="9.3046875" style="1" bestFit="1" customWidth="1"/>
    <col min="12565" max="12565" width="5.390625" style="1" bestFit="1" customWidth="1"/>
    <col min="12566" max="12566" width="17.93359375" style="1" bestFit="1" customWidth="1"/>
    <col min="12567" max="12801" width="9.16796875" style="1"/>
    <col min="12802" max="12802" width="3.91015625" style="1" bestFit="1" customWidth="1"/>
    <col min="12803" max="12803" width="29.53125" style="1" customWidth="1"/>
    <col min="12804" max="12819" width="7.68359375" style="1" customWidth="1"/>
    <col min="12820" max="12820" width="9.3046875" style="1" bestFit="1" customWidth="1"/>
    <col min="12821" max="12821" width="5.390625" style="1" bestFit="1" customWidth="1"/>
    <col min="12822" max="12822" width="17.93359375" style="1" bestFit="1" customWidth="1"/>
    <col min="12823" max="13057" width="9.16796875" style="1"/>
    <col min="13058" max="13058" width="3.91015625" style="1" bestFit="1" customWidth="1"/>
    <col min="13059" max="13059" width="29.53125" style="1" customWidth="1"/>
    <col min="13060" max="13075" width="7.68359375" style="1" customWidth="1"/>
    <col min="13076" max="13076" width="9.3046875" style="1" bestFit="1" customWidth="1"/>
    <col min="13077" max="13077" width="5.390625" style="1" bestFit="1" customWidth="1"/>
    <col min="13078" max="13078" width="17.93359375" style="1" bestFit="1" customWidth="1"/>
    <col min="13079" max="13313" width="9.16796875" style="1"/>
    <col min="13314" max="13314" width="3.91015625" style="1" bestFit="1" customWidth="1"/>
    <col min="13315" max="13315" width="29.53125" style="1" customWidth="1"/>
    <col min="13316" max="13331" width="7.68359375" style="1" customWidth="1"/>
    <col min="13332" max="13332" width="9.3046875" style="1" bestFit="1" customWidth="1"/>
    <col min="13333" max="13333" width="5.390625" style="1" bestFit="1" customWidth="1"/>
    <col min="13334" max="13334" width="17.93359375" style="1" bestFit="1" customWidth="1"/>
    <col min="13335" max="13569" width="9.16796875" style="1"/>
    <col min="13570" max="13570" width="3.91015625" style="1" bestFit="1" customWidth="1"/>
    <col min="13571" max="13571" width="29.53125" style="1" customWidth="1"/>
    <col min="13572" max="13587" width="7.68359375" style="1" customWidth="1"/>
    <col min="13588" max="13588" width="9.3046875" style="1" bestFit="1" customWidth="1"/>
    <col min="13589" max="13589" width="5.390625" style="1" bestFit="1" customWidth="1"/>
    <col min="13590" max="13590" width="17.93359375" style="1" bestFit="1" customWidth="1"/>
    <col min="13591" max="13825" width="9.16796875" style="1"/>
    <col min="13826" max="13826" width="3.91015625" style="1" bestFit="1" customWidth="1"/>
    <col min="13827" max="13827" width="29.53125" style="1" customWidth="1"/>
    <col min="13828" max="13843" width="7.68359375" style="1" customWidth="1"/>
    <col min="13844" max="13844" width="9.3046875" style="1" bestFit="1" customWidth="1"/>
    <col min="13845" max="13845" width="5.390625" style="1" bestFit="1" customWidth="1"/>
    <col min="13846" max="13846" width="17.93359375" style="1" bestFit="1" customWidth="1"/>
    <col min="13847" max="14081" width="9.16796875" style="1"/>
    <col min="14082" max="14082" width="3.91015625" style="1" bestFit="1" customWidth="1"/>
    <col min="14083" max="14083" width="29.53125" style="1" customWidth="1"/>
    <col min="14084" max="14099" width="7.68359375" style="1" customWidth="1"/>
    <col min="14100" max="14100" width="9.3046875" style="1" bestFit="1" customWidth="1"/>
    <col min="14101" max="14101" width="5.390625" style="1" bestFit="1" customWidth="1"/>
    <col min="14102" max="14102" width="17.93359375" style="1" bestFit="1" customWidth="1"/>
    <col min="14103" max="14337" width="9.16796875" style="1"/>
    <col min="14338" max="14338" width="3.91015625" style="1" bestFit="1" customWidth="1"/>
    <col min="14339" max="14339" width="29.53125" style="1" customWidth="1"/>
    <col min="14340" max="14355" width="7.68359375" style="1" customWidth="1"/>
    <col min="14356" max="14356" width="9.3046875" style="1" bestFit="1" customWidth="1"/>
    <col min="14357" max="14357" width="5.390625" style="1" bestFit="1" customWidth="1"/>
    <col min="14358" max="14358" width="17.93359375" style="1" bestFit="1" customWidth="1"/>
    <col min="14359" max="14593" width="9.16796875" style="1"/>
    <col min="14594" max="14594" width="3.91015625" style="1" bestFit="1" customWidth="1"/>
    <col min="14595" max="14595" width="29.53125" style="1" customWidth="1"/>
    <col min="14596" max="14611" width="7.68359375" style="1" customWidth="1"/>
    <col min="14612" max="14612" width="9.3046875" style="1" bestFit="1" customWidth="1"/>
    <col min="14613" max="14613" width="5.390625" style="1" bestFit="1" customWidth="1"/>
    <col min="14614" max="14614" width="17.93359375" style="1" bestFit="1" customWidth="1"/>
    <col min="14615" max="14849" width="9.16796875" style="1"/>
    <col min="14850" max="14850" width="3.91015625" style="1" bestFit="1" customWidth="1"/>
    <col min="14851" max="14851" width="29.53125" style="1" customWidth="1"/>
    <col min="14852" max="14867" width="7.68359375" style="1" customWidth="1"/>
    <col min="14868" max="14868" width="9.3046875" style="1" bestFit="1" customWidth="1"/>
    <col min="14869" max="14869" width="5.390625" style="1" bestFit="1" customWidth="1"/>
    <col min="14870" max="14870" width="17.93359375" style="1" bestFit="1" customWidth="1"/>
    <col min="14871" max="15105" width="9.16796875" style="1"/>
    <col min="15106" max="15106" width="3.91015625" style="1" bestFit="1" customWidth="1"/>
    <col min="15107" max="15107" width="29.53125" style="1" customWidth="1"/>
    <col min="15108" max="15123" width="7.68359375" style="1" customWidth="1"/>
    <col min="15124" max="15124" width="9.3046875" style="1" bestFit="1" customWidth="1"/>
    <col min="15125" max="15125" width="5.390625" style="1" bestFit="1" customWidth="1"/>
    <col min="15126" max="15126" width="17.93359375" style="1" bestFit="1" customWidth="1"/>
    <col min="15127" max="15361" width="9.16796875" style="1"/>
    <col min="15362" max="15362" width="3.91015625" style="1" bestFit="1" customWidth="1"/>
    <col min="15363" max="15363" width="29.53125" style="1" customWidth="1"/>
    <col min="15364" max="15379" width="7.68359375" style="1" customWidth="1"/>
    <col min="15380" max="15380" width="9.3046875" style="1" bestFit="1" customWidth="1"/>
    <col min="15381" max="15381" width="5.390625" style="1" bestFit="1" customWidth="1"/>
    <col min="15382" max="15382" width="17.93359375" style="1" bestFit="1" customWidth="1"/>
    <col min="15383" max="15617" width="9.16796875" style="1"/>
    <col min="15618" max="15618" width="3.91015625" style="1" bestFit="1" customWidth="1"/>
    <col min="15619" max="15619" width="29.53125" style="1" customWidth="1"/>
    <col min="15620" max="15635" width="7.68359375" style="1" customWidth="1"/>
    <col min="15636" max="15636" width="9.3046875" style="1" bestFit="1" customWidth="1"/>
    <col min="15637" max="15637" width="5.390625" style="1" bestFit="1" customWidth="1"/>
    <col min="15638" max="15638" width="17.93359375" style="1" bestFit="1" customWidth="1"/>
    <col min="15639" max="15873" width="9.16796875" style="1"/>
    <col min="15874" max="15874" width="3.91015625" style="1" bestFit="1" customWidth="1"/>
    <col min="15875" max="15875" width="29.53125" style="1" customWidth="1"/>
    <col min="15876" max="15891" width="7.68359375" style="1" customWidth="1"/>
    <col min="15892" max="15892" width="9.3046875" style="1" bestFit="1" customWidth="1"/>
    <col min="15893" max="15893" width="5.390625" style="1" bestFit="1" customWidth="1"/>
    <col min="15894" max="15894" width="17.93359375" style="1" bestFit="1" customWidth="1"/>
    <col min="15895" max="16129" width="9.16796875" style="1"/>
    <col min="16130" max="16130" width="3.91015625" style="1" bestFit="1" customWidth="1"/>
    <col min="16131" max="16131" width="29.53125" style="1" customWidth="1"/>
    <col min="16132" max="16147" width="7.68359375" style="1" customWidth="1"/>
    <col min="16148" max="16148" width="9.3046875" style="1" bestFit="1" customWidth="1"/>
    <col min="16149" max="16149" width="5.390625" style="1" bestFit="1" customWidth="1"/>
    <col min="16150" max="16150" width="17.93359375" style="1" bestFit="1" customWidth="1"/>
    <col min="16151" max="16384" width="9.16796875" style="1"/>
  </cols>
  <sheetData>
    <row r="1" spans="1:23" ht="22.5" x14ac:dyDescent="0.25">
      <c r="B1" s="265" t="s">
        <v>32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</row>
    <row r="2" spans="1:23" s="51" customFormat="1" ht="17.100000000000001" customHeight="1" thickBot="1" x14ac:dyDescent="0.25">
      <c r="A2" s="41" t="s">
        <v>55</v>
      </c>
      <c r="B2" s="41" t="s">
        <v>104</v>
      </c>
      <c r="C2" s="42" t="s">
        <v>33</v>
      </c>
      <c r="D2" s="43" t="s">
        <v>27</v>
      </c>
      <c r="E2" s="44" t="s">
        <v>0</v>
      </c>
      <c r="F2" s="45" t="s">
        <v>1</v>
      </c>
      <c r="G2" s="46" t="s">
        <v>2</v>
      </c>
      <c r="H2" s="46" t="s">
        <v>3</v>
      </c>
      <c r="I2" s="46" t="s">
        <v>4</v>
      </c>
      <c r="J2" s="46" t="s">
        <v>21</v>
      </c>
      <c r="K2" s="46" t="s">
        <v>5</v>
      </c>
      <c r="L2" s="46" t="s">
        <v>6</v>
      </c>
      <c r="M2" s="46" t="s">
        <v>7</v>
      </c>
      <c r="N2" s="46" t="s">
        <v>8</v>
      </c>
      <c r="O2" s="46" t="s">
        <v>19</v>
      </c>
      <c r="P2" s="46" t="s">
        <v>22</v>
      </c>
      <c r="Q2" s="46" t="s">
        <v>17</v>
      </c>
      <c r="R2" s="47" t="s">
        <v>9</v>
      </c>
      <c r="S2" s="46" t="s">
        <v>15</v>
      </c>
      <c r="T2" s="46" t="s">
        <v>16</v>
      </c>
      <c r="U2" s="48" t="s">
        <v>10</v>
      </c>
      <c r="V2" s="49" t="s">
        <v>30</v>
      </c>
      <c r="W2" s="50"/>
    </row>
    <row r="3" spans="1:23" ht="17.100000000000001" customHeight="1" x14ac:dyDescent="0.15">
      <c r="A3" s="253">
        <v>20</v>
      </c>
      <c r="B3" s="255">
        <v>614</v>
      </c>
      <c r="C3" s="257" t="s">
        <v>130</v>
      </c>
      <c r="D3" s="240" t="s">
        <v>131</v>
      </c>
      <c r="E3" s="52">
        <v>68</v>
      </c>
      <c r="F3" s="53" t="s">
        <v>11</v>
      </c>
      <c r="G3" s="54">
        <v>21</v>
      </c>
      <c r="H3" s="54">
        <v>9</v>
      </c>
      <c r="I3" s="54">
        <v>6</v>
      </c>
      <c r="J3" s="54">
        <v>9</v>
      </c>
      <c r="K3" s="54">
        <v>12</v>
      </c>
      <c r="L3" s="54">
        <v>18</v>
      </c>
      <c r="M3" s="54">
        <v>12</v>
      </c>
      <c r="N3" s="54">
        <v>9</v>
      </c>
      <c r="O3" s="54">
        <v>9</v>
      </c>
      <c r="P3" s="54">
        <v>9</v>
      </c>
      <c r="Q3" s="54">
        <v>6</v>
      </c>
      <c r="R3" s="55"/>
      <c r="S3" s="56">
        <f>IF(E3="","",SUM(G3:Q3)-(R3))</f>
        <v>120</v>
      </c>
      <c r="T3" s="57" t="s">
        <v>18</v>
      </c>
      <c r="U3" s="260">
        <v>1</v>
      </c>
      <c r="V3" s="58">
        <f>SUM(G3:I3)</f>
        <v>36</v>
      </c>
    </row>
    <row r="4" spans="1:23" ht="17.100000000000001" customHeight="1" x14ac:dyDescent="0.15">
      <c r="A4" s="241"/>
      <c r="B4" s="255"/>
      <c r="C4" s="258"/>
      <c r="D4" s="241"/>
      <c r="E4" s="59">
        <v>78</v>
      </c>
      <c r="F4" s="53" t="s">
        <v>12</v>
      </c>
      <c r="G4" s="60">
        <v>24</v>
      </c>
      <c r="H4" s="60">
        <v>9</v>
      </c>
      <c r="I4" s="60">
        <v>6</v>
      </c>
      <c r="J4" s="60">
        <v>9</v>
      </c>
      <c r="K4" s="60"/>
      <c r="L4" s="60">
        <v>15</v>
      </c>
      <c r="M4" s="60">
        <v>12</v>
      </c>
      <c r="N4" s="60">
        <v>9</v>
      </c>
      <c r="O4" s="60">
        <v>9</v>
      </c>
      <c r="P4" s="60">
        <v>12</v>
      </c>
      <c r="Q4" s="60">
        <v>3</v>
      </c>
      <c r="R4" s="7"/>
      <c r="S4" s="61">
        <f>IF(E4="","",SUM(G4:Q4)-(R4))</f>
        <v>108</v>
      </c>
      <c r="T4" s="62"/>
      <c r="U4" s="261"/>
      <c r="V4" s="63">
        <f>SUM(G4:I4)</f>
        <v>39</v>
      </c>
    </row>
    <row r="5" spans="1:23" ht="17.100000000000001" customHeight="1" x14ac:dyDescent="0.15">
      <c r="A5" s="241"/>
      <c r="B5" s="255"/>
      <c r="C5" s="258"/>
      <c r="D5" s="241"/>
      <c r="E5" s="59">
        <v>9</v>
      </c>
      <c r="F5" s="53" t="s">
        <v>13</v>
      </c>
      <c r="G5" s="60">
        <v>18</v>
      </c>
      <c r="H5" s="60">
        <v>9</v>
      </c>
      <c r="I5" s="60">
        <v>6</v>
      </c>
      <c r="J5" s="60">
        <v>9</v>
      </c>
      <c r="K5" s="60">
        <v>12</v>
      </c>
      <c r="L5" s="60">
        <v>15</v>
      </c>
      <c r="M5" s="60">
        <v>9</v>
      </c>
      <c r="N5" s="60">
        <v>12</v>
      </c>
      <c r="O5" s="60">
        <v>9</v>
      </c>
      <c r="P5" s="60">
        <v>9</v>
      </c>
      <c r="Q5" s="60">
        <v>3</v>
      </c>
      <c r="R5" s="7"/>
      <c r="S5" s="61">
        <f>IF(E5="","",SUM(G5:Q5)-(R5))</f>
        <v>111</v>
      </c>
      <c r="T5" s="245">
        <f>SUM(S3:S6)+T4</f>
        <v>456</v>
      </c>
      <c r="U5" s="246"/>
      <c r="V5" s="63">
        <f>SUM(G5:I5)</f>
        <v>33</v>
      </c>
    </row>
    <row r="6" spans="1:23" ht="17.100000000000001" customHeight="1" x14ac:dyDescent="0.15">
      <c r="A6" s="241"/>
      <c r="B6" s="255"/>
      <c r="C6" s="258"/>
      <c r="D6" s="241"/>
      <c r="E6" s="59">
        <v>10</v>
      </c>
      <c r="F6" s="53" t="s">
        <v>14</v>
      </c>
      <c r="G6" s="64">
        <v>21</v>
      </c>
      <c r="H6" s="64">
        <v>9</v>
      </c>
      <c r="I6" s="64">
        <v>6</v>
      </c>
      <c r="J6" s="64">
        <v>9</v>
      </c>
      <c r="K6" s="64">
        <v>9</v>
      </c>
      <c r="L6" s="64">
        <v>15</v>
      </c>
      <c r="M6" s="64">
        <v>12</v>
      </c>
      <c r="N6" s="64">
        <v>6</v>
      </c>
      <c r="O6" s="64">
        <v>12</v>
      </c>
      <c r="P6" s="64">
        <v>12</v>
      </c>
      <c r="Q6" s="64">
        <v>6</v>
      </c>
      <c r="R6" s="9"/>
      <c r="S6" s="65">
        <f>IF(E6="","",SUM(G6:Q6)-(R6))</f>
        <v>117</v>
      </c>
      <c r="T6" s="247"/>
      <c r="U6" s="248"/>
      <c r="V6" s="63">
        <f>SUM(G6:I6)</f>
        <v>36</v>
      </c>
    </row>
    <row r="7" spans="1:23" ht="17.100000000000001" customHeight="1" thickBot="1" x14ac:dyDescent="0.2">
      <c r="A7" s="254"/>
      <c r="B7" s="256"/>
      <c r="C7" s="259"/>
      <c r="D7" s="242"/>
      <c r="E7" s="251" t="s">
        <v>28</v>
      </c>
      <c r="F7" s="252"/>
      <c r="G7" s="66">
        <f t="shared" ref="G7:R7" si="0">SUM(G3:G6)</f>
        <v>84</v>
      </c>
      <c r="H7" s="66">
        <f t="shared" si="0"/>
        <v>36</v>
      </c>
      <c r="I7" s="66">
        <f t="shared" si="0"/>
        <v>24</v>
      </c>
      <c r="J7" s="66">
        <f t="shared" si="0"/>
        <v>36</v>
      </c>
      <c r="K7" s="66">
        <f t="shared" si="0"/>
        <v>33</v>
      </c>
      <c r="L7" s="66">
        <f t="shared" si="0"/>
        <v>63</v>
      </c>
      <c r="M7" s="66">
        <f t="shared" si="0"/>
        <v>45</v>
      </c>
      <c r="N7" s="66">
        <f t="shared" si="0"/>
        <v>36</v>
      </c>
      <c r="O7" s="66">
        <f t="shared" si="0"/>
        <v>39</v>
      </c>
      <c r="P7" s="66">
        <f t="shared" si="0"/>
        <v>42</v>
      </c>
      <c r="Q7" s="66">
        <f t="shared" si="0"/>
        <v>18</v>
      </c>
      <c r="R7" s="66">
        <f t="shared" si="0"/>
        <v>0</v>
      </c>
      <c r="S7" s="67"/>
      <c r="T7" s="249"/>
      <c r="U7" s="250"/>
      <c r="V7" s="68">
        <f>SUM(V3:V6)</f>
        <v>144</v>
      </c>
    </row>
    <row r="8" spans="1:23" ht="17.100000000000001" customHeight="1" x14ac:dyDescent="0.15">
      <c r="A8" s="253">
        <v>9</v>
      </c>
      <c r="B8" s="255">
        <v>608</v>
      </c>
      <c r="C8" s="257" t="s">
        <v>84</v>
      </c>
      <c r="D8" s="240" t="s">
        <v>65</v>
      </c>
      <c r="E8" s="52">
        <v>151</v>
      </c>
      <c r="F8" s="53" t="s">
        <v>11</v>
      </c>
      <c r="G8" s="54">
        <v>21</v>
      </c>
      <c r="H8" s="54">
        <v>9</v>
      </c>
      <c r="I8" s="54"/>
      <c r="J8" s="54">
        <v>9</v>
      </c>
      <c r="K8" s="54">
        <v>12</v>
      </c>
      <c r="L8" s="54">
        <v>15</v>
      </c>
      <c r="M8" s="54">
        <v>12</v>
      </c>
      <c r="N8" s="54">
        <v>9</v>
      </c>
      <c r="O8" s="54">
        <v>9</v>
      </c>
      <c r="P8" s="54">
        <v>12</v>
      </c>
      <c r="Q8" s="54">
        <v>3</v>
      </c>
      <c r="R8" s="55"/>
      <c r="S8" s="56">
        <f>IF(E8="","",SUM(G8:Q8)-(R8))</f>
        <v>111</v>
      </c>
      <c r="T8" s="57" t="s">
        <v>18</v>
      </c>
      <c r="U8" s="260">
        <v>2</v>
      </c>
      <c r="V8" s="58">
        <f>SUM(G8:I8)</f>
        <v>30</v>
      </c>
    </row>
    <row r="9" spans="1:23" ht="17.100000000000001" customHeight="1" x14ac:dyDescent="0.15">
      <c r="A9" s="241"/>
      <c r="B9" s="255"/>
      <c r="C9" s="258"/>
      <c r="D9" s="241"/>
      <c r="E9" s="59">
        <v>112</v>
      </c>
      <c r="F9" s="53" t="s">
        <v>12</v>
      </c>
      <c r="G9" s="60">
        <v>21</v>
      </c>
      <c r="H9" s="60">
        <v>9</v>
      </c>
      <c r="I9" s="60"/>
      <c r="J9" s="60">
        <v>6</v>
      </c>
      <c r="K9" s="60">
        <v>9</v>
      </c>
      <c r="L9" s="60">
        <v>15</v>
      </c>
      <c r="M9" s="60">
        <v>12</v>
      </c>
      <c r="N9" s="60">
        <v>9</v>
      </c>
      <c r="O9" s="60">
        <v>9</v>
      </c>
      <c r="P9" s="60">
        <v>12</v>
      </c>
      <c r="Q9" s="60">
        <v>6</v>
      </c>
      <c r="R9" s="7"/>
      <c r="S9" s="61">
        <f>IF(E9="","",SUM(G9:Q9)-(R9))</f>
        <v>108</v>
      </c>
      <c r="T9" s="62">
        <v>2</v>
      </c>
      <c r="U9" s="261"/>
      <c r="V9" s="63">
        <f>SUM(G9:I9)</f>
        <v>30</v>
      </c>
    </row>
    <row r="10" spans="1:23" ht="17.100000000000001" customHeight="1" x14ac:dyDescent="0.15">
      <c r="A10" s="241"/>
      <c r="B10" s="255"/>
      <c r="C10" s="258"/>
      <c r="D10" s="241"/>
      <c r="E10" s="59">
        <v>125</v>
      </c>
      <c r="F10" s="53" t="s">
        <v>13</v>
      </c>
      <c r="G10" s="60">
        <v>21</v>
      </c>
      <c r="H10" s="60">
        <v>9</v>
      </c>
      <c r="I10" s="60"/>
      <c r="J10" s="60">
        <v>9</v>
      </c>
      <c r="K10" s="60">
        <v>12</v>
      </c>
      <c r="L10" s="60">
        <v>15</v>
      </c>
      <c r="M10" s="60">
        <v>12</v>
      </c>
      <c r="N10" s="60">
        <v>9</v>
      </c>
      <c r="O10" s="60">
        <v>9</v>
      </c>
      <c r="P10" s="60">
        <v>12</v>
      </c>
      <c r="Q10" s="60">
        <v>6</v>
      </c>
      <c r="R10" s="7"/>
      <c r="S10" s="61">
        <f>IF(E10="","",SUM(G10:Q10)-(R10))</f>
        <v>114</v>
      </c>
      <c r="T10" s="245">
        <f>SUM(S8:S11)+T9</f>
        <v>446</v>
      </c>
      <c r="U10" s="246"/>
      <c r="V10" s="63">
        <f>SUM(G10:I10)</f>
        <v>30</v>
      </c>
    </row>
    <row r="11" spans="1:23" ht="17.100000000000001" customHeight="1" x14ac:dyDescent="0.15">
      <c r="A11" s="241"/>
      <c r="B11" s="255"/>
      <c r="C11" s="258"/>
      <c r="D11" s="241"/>
      <c r="E11" s="59">
        <v>57</v>
      </c>
      <c r="F11" s="53" t="s">
        <v>14</v>
      </c>
      <c r="G11" s="64">
        <v>21</v>
      </c>
      <c r="H11" s="64">
        <v>9</v>
      </c>
      <c r="I11" s="64"/>
      <c r="J11" s="64">
        <v>9</v>
      </c>
      <c r="K11" s="64">
        <v>12</v>
      </c>
      <c r="L11" s="64">
        <v>15</v>
      </c>
      <c r="M11" s="64">
        <v>12</v>
      </c>
      <c r="N11" s="64">
        <v>9</v>
      </c>
      <c r="O11" s="64">
        <v>9</v>
      </c>
      <c r="P11" s="64">
        <v>12</v>
      </c>
      <c r="Q11" s="64">
        <v>3</v>
      </c>
      <c r="R11" s="9"/>
      <c r="S11" s="65">
        <f>IF(E11="","",SUM(G11:Q11)-(R11))</f>
        <v>111</v>
      </c>
      <c r="T11" s="247"/>
      <c r="U11" s="248"/>
      <c r="V11" s="63">
        <f>SUM(G11:I11)</f>
        <v>30</v>
      </c>
    </row>
    <row r="12" spans="1:23" ht="17.100000000000001" customHeight="1" thickBot="1" x14ac:dyDescent="0.2">
      <c r="A12" s="254"/>
      <c r="B12" s="256"/>
      <c r="C12" s="259"/>
      <c r="D12" s="242"/>
      <c r="E12" s="251" t="s">
        <v>28</v>
      </c>
      <c r="F12" s="252"/>
      <c r="G12" s="66">
        <f t="shared" ref="G12:R12" si="1">SUM(G8:G11)</f>
        <v>84</v>
      </c>
      <c r="H12" s="66">
        <f t="shared" si="1"/>
        <v>36</v>
      </c>
      <c r="I12" s="66">
        <f t="shared" si="1"/>
        <v>0</v>
      </c>
      <c r="J12" s="66">
        <f t="shared" si="1"/>
        <v>33</v>
      </c>
      <c r="K12" s="66">
        <f t="shared" si="1"/>
        <v>45</v>
      </c>
      <c r="L12" s="66">
        <f t="shared" si="1"/>
        <v>60</v>
      </c>
      <c r="M12" s="66">
        <f t="shared" si="1"/>
        <v>48</v>
      </c>
      <c r="N12" s="66">
        <f t="shared" si="1"/>
        <v>36</v>
      </c>
      <c r="O12" s="66">
        <f t="shared" si="1"/>
        <v>36</v>
      </c>
      <c r="P12" s="66">
        <f t="shared" si="1"/>
        <v>48</v>
      </c>
      <c r="Q12" s="66">
        <f t="shared" si="1"/>
        <v>18</v>
      </c>
      <c r="R12" s="66">
        <f t="shared" si="1"/>
        <v>0</v>
      </c>
      <c r="S12" s="67"/>
      <c r="T12" s="249"/>
      <c r="U12" s="250"/>
      <c r="V12" s="68">
        <f>SUM(V8:V11)</f>
        <v>120</v>
      </c>
    </row>
    <row r="13" spans="1:23" ht="17.100000000000001" customHeight="1" x14ac:dyDescent="0.15">
      <c r="A13" s="253">
        <v>22</v>
      </c>
      <c r="B13" s="255">
        <v>604</v>
      </c>
      <c r="C13" s="257" t="s">
        <v>68</v>
      </c>
      <c r="D13" s="240" t="s">
        <v>80</v>
      </c>
      <c r="E13" s="52">
        <v>72</v>
      </c>
      <c r="F13" s="53" t="s">
        <v>11</v>
      </c>
      <c r="G13" s="54">
        <v>18</v>
      </c>
      <c r="H13" s="54">
        <v>9</v>
      </c>
      <c r="I13" s="54">
        <v>6</v>
      </c>
      <c r="J13" s="54">
        <v>9</v>
      </c>
      <c r="K13" s="54">
        <v>9</v>
      </c>
      <c r="L13" s="54">
        <v>15</v>
      </c>
      <c r="M13" s="54">
        <v>12</v>
      </c>
      <c r="N13" s="54">
        <v>6</v>
      </c>
      <c r="O13" s="54">
        <v>9</v>
      </c>
      <c r="P13" s="54">
        <v>12</v>
      </c>
      <c r="Q13" s="54">
        <v>3</v>
      </c>
      <c r="R13" s="55"/>
      <c r="S13" s="56">
        <f>IF(E13="","",SUM(G13:Q13)-(R13))</f>
        <v>108</v>
      </c>
      <c r="T13" s="57" t="s">
        <v>18</v>
      </c>
      <c r="U13" s="260">
        <v>3</v>
      </c>
      <c r="V13" s="58">
        <f>SUM(G13:I13)</f>
        <v>33</v>
      </c>
    </row>
    <row r="14" spans="1:23" ht="17.100000000000001" customHeight="1" x14ac:dyDescent="0.15">
      <c r="A14" s="241"/>
      <c r="B14" s="255"/>
      <c r="C14" s="258"/>
      <c r="D14" s="241"/>
      <c r="E14" s="59">
        <v>11</v>
      </c>
      <c r="F14" s="53" t="s">
        <v>12</v>
      </c>
      <c r="G14" s="60">
        <v>18</v>
      </c>
      <c r="H14" s="60">
        <v>9</v>
      </c>
      <c r="I14" s="60">
        <v>6</v>
      </c>
      <c r="J14" s="60">
        <v>9</v>
      </c>
      <c r="K14" s="60">
        <v>9</v>
      </c>
      <c r="L14" s="60">
        <v>12</v>
      </c>
      <c r="M14" s="60">
        <v>9</v>
      </c>
      <c r="N14" s="60">
        <v>9</v>
      </c>
      <c r="O14" s="60">
        <v>12</v>
      </c>
      <c r="P14" s="60">
        <v>9</v>
      </c>
      <c r="Q14" s="60">
        <v>3</v>
      </c>
      <c r="R14" s="7"/>
      <c r="S14" s="61">
        <f>IF(E14="","",SUM(G14:Q14)-(R14))</f>
        <v>105</v>
      </c>
      <c r="T14" s="62">
        <v>1</v>
      </c>
      <c r="U14" s="261"/>
      <c r="V14" s="63">
        <f>SUM(G14:I14)</f>
        <v>33</v>
      </c>
    </row>
    <row r="15" spans="1:23" ht="17.100000000000001" customHeight="1" x14ac:dyDescent="0.15">
      <c r="A15" s="241"/>
      <c r="B15" s="255"/>
      <c r="C15" s="258"/>
      <c r="D15" s="241"/>
      <c r="E15" s="59">
        <v>103</v>
      </c>
      <c r="F15" s="53" t="s">
        <v>13</v>
      </c>
      <c r="G15" s="60">
        <v>15</v>
      </c>
      <c r="H15" s="60">
        <v>9</v>
      </c>
      <c r="I15" s="60">
        <v>6</v>
      </c>
      <c r="J15" s="60">
        <v>9</v>
      </c>
      <c r="K15" s="60">
        <v>12</v>
      </c>
      <c r="L15" s="60">
        <v>12</v>
      </c>
      <c r="M15" s="60">
        <v>12</v>
      </c>
      <c r="N15" s="60">
        <v>9</v>
      </c>
      <c r="O15" s="60">
        <v>9</v>
      </c>
      <c r="P15" s="60">
        <v>12</v>
      </c>
      <c r="Q15" s="60">
        <v>3</v>
      </c>
      <c r="R15" s="7"/>
      <c r="S15" s="61">
        <f>IF(E15="","",SUM(G15:Q15)-(R15))</f>
        <v>108</v>
      </c>
      <c r="T15" s="245">
        <f>SUM(S13:S16)+T14</f>
        <v>430</v>
      </c>
      <c r="U15" s="246"/>
      <c r="V15" s="63">
        <f>SUM(G15:I15)</f>
        <v>30</v>
      </c>
    </row>
    <row r="16" spans="1:23" ht="17.100000000000001" customHeight="1" x14ac:dyDescent="0.15">
      <c r="A16" s="241"/>
      <c r="B16" s="255"/>
      <c r="C16" s="258"/>
      <c r="D16" s="241"/>
      <c r="E16" s="59">
        <v>13</v>
      </c>
      <c r="F16" s="53" t="s">
        <v>14</v>
      </c>
      <c r="G16" s="64">
        <v>18</v>
      </c>
      <c r="H16" s="64">
        <v>9</v>
      </c>
      <c r="I16" s="64">
        <v>6</v>
      </c>
      <c r="J16" s="64">
        <v>9</v>
      </c>
      <c r="K16" s="64">
        <v>12</v>
      </c>
      <c r="L16" s="64">
        <v>12</v>
      </c>
      <c r="M16" s="64">
        <v>9</v>
      </c>
      <c r="N16" s="64">
        <v>9</v>
      </c>
      <c r="O16" s="64">
        <v>12</v>
      </c>
      <c r="P16" s="64">
        <v>9</v>
      </c>
      <c r="Q16" s="64">
        <v>3</v>
      </c>
      <c r="R16" s="9"/>
      <c r="S16" s="65">
        <f>IF(E16="","",SUM(G16:Q16)-(R16))</f>
        <v>108</v>
      </c>
      <c r="T16" s="247"/>
      <c r="U16" s="248"/>
      <c r="V16" s="63">
        <f>SUM(G16:I16)</f>
        <v>33</v>
      </c>
    </row>
    <row r="17" spans="1:22" ht="17.100000000000001" customHeight="1" thickBot="1" x14ac:dyDescent="0.2">
      <c r="A17" s="254"/>
      <c r="B17" s="256"/>
      <c r="C17" s="259"/>
      <c r="D17" s="242"/>
      <c r="E17" s="251" t="s">
        <v>28</v>
      </c>
      <c r="F17" s="252"/>
      <c r="G17" s="66">
        <f t="shared" ref="G17:R17" si="2">SUM(G13:G16)</f>
        <v>69</v>
      </c>
      <c r="H17" s="66">
        <f t="shared" si="2"/>
        <v>36</v>
      </c>
      <c r="I17" s="66">
        <f t="shared" si="2"/>
        <v>24</v>
      </c>
      <c r="J17" s="66">
        <f t="shared" si="2"/>
        <v>36</v>
      </c>
      <c r="K17" s="66">
        <f t="shared" si="2"/>
        <v>42</v>
      </c>
      <c r="L17" s="66">
        <f t="shared" si="2"/>
        <v>51</v>
      </c>
      <c r="M17" s="66">
        <f t="shared" si="2"/>
        <v>42</v>
      </c>
      <c r="N17" s="66">
        <f t="shared" si="2"/>
        <v>33</v>
      </c>
      <c r="O17" s="66">
        <f t="shared" si="2"/>
        <v>42</v>
      </c>
      <c r="P17" s="66">
        <f t="shared" si="2"/>
        <v>42</v>
      </c>
      <c r="Q17" s="66">
        <f t="shared" si="2"/>
        <v>12</v>
      </c>
      <c r="R17" s="66">
        <f t="shared" si="2"/>
        <v>0</v>
      </c>
      <c r="S17" s="67"/>
      <c r="T17" s="249"/>
      <c r="U17" s="250"/>
      <c r="V17" s="68">
        <f>SUM(V13:V16)</f>
        <v>129</v>
      </c>
    </row>
    <row r="18" spans="1:22" ht="17.100000000000001" customHeight="1" x14ac:dyDescent="0.15">
      <c r="A18" s="253">
        <v>15</v>
      </c>
      <c r="B18" s="255">
        <v>622</v>
      </c>
      <c r="C18" s="257" t="s">
        <v>116</v>
      </c>
      <c r="D18" s="240" t="s">
        <v>117</v>
      </c>
      <c r="E18" s="52">
        <v>64</v>
      </c>
      <c r="F18" s="53" t="s">
        <v>11</v>
      </c>
      <c r="G18" s="54">
        <v>21</v>
      </c>
      <c r="H18" s="54">
        <v>9</v>
      </c>
      <c r="I18" s="54">
        <v>6</v>
      </c>
      <c r="J18" s="54">
        <v>9</v>
      </c>
      <c r="K18" s="54">
        <v>12</v>
      </c>
      <c r="L18" s="54">
        <v>12</v>
      </c>
      <c r="M18" s="54">
        <v>12</v>
      </c>
      <c r="N18" s="54">
        <v>6</v>
      </c>
      <c r="O18" s="54">
        <v>9</v>
      </c>
      <c r="P18" s="54">
        <v>15</v>
      </c>
      <c r="Q18" s="54">
        <v>6</v>
      </c>
      <c r="R18" s="55"/>
      <c r="S18" s="56">
        <f>IF(E18="","",SUM(G18:Q18)-(R18))</f>
        <v>117</v>
      </c>
      <c r="T18" s="57" t="s">
        <v>18</v>
      </c>
      <c r="U18" s="260">
        <v>4</v>
      </c>
      <c r="V18" s="58">
        <f>SUM(G18:I18)</f>
        <v>36</v>
      </c>
    </row>
    <row r="19" spans="1:22" ht="17.100000000000001" customHeight="1" x14ac:dyDescent="0.15">
      <c r="A19" s="241"/>
      <c r="B19" s="255"/>
      <c r="C19" s="258"/>
      <c r="D19" s="241"/>
      <c r="E19" s="59">
        <v>72</v>
      </c>
      <c r="F19" s="53" t="s">
        <v>12</v>
      </c>
      <c r="G19" s="60">
        <v>18</v>
      </c>
      <c r="H19" s="60">
        <v>9</v>
      </c>
      <c r="I19" s="60">
        <v>6</v>
      </c>
      <c r="J19" s="60">
        <v>9</v>
      </c>
      <c r="K19" s="60">
        <v>9</v>
      </c>
      <c r="L19" s="60">
        <v>12</v>
      </c>
      <c r="M19" s="60">
        <v>12</v>
      </c>
      <c r="N19" s="60">
        <v>6</v>
      </c>
      <c r="O19" s="60">
        <v>9</v>
      </c>
      <c r="P19" s="60">
        <v>12</v>
      </c>
      <c r="Q19" s="60">
        <v>3</v>
      </c>
      <c r="R19" s="7"/>
      <c r="S19" s="61">
        <f>IF(E19="","",SUM(G19:Q19)-(R19))</f>
        <v>105</v>
      </c>
      <c r="T19" s="62"/>
      <c r="U19" s="261"/>
      <c r="V19" s="63">
        <f>SUM(G19:I19)</f>
        <v>33</v>
      </c>
    </row>
    <row r="20" spans="1:22" ht="17.100000000000001" customHeight="1" x14ac:dyDescent="0.15">
      <c r="A20" s="241"/>
      <c r="B20" s="255"/>
      <c r="C20" s="258"/>
      <c r="D20" s="241"/>
      <c r="E20" s="59">
        <v>40</v>
      </c>
      <c r="F20" s="53" t="s">
        <v>13</v>
      </c>
      <c r="G20" s="60">
        <v>18</v>
      </c>
      <c r="H20" s="60">
        <v>9</v>
      </c>
      <c r="I20" s="60">
        <v>6</v>
      </c>
      <c r="J20" s="60">
        <v>9</v>
      </c>
      <c r="K20" s="60">
        <v>12</v>
      </c>
      <c r="L20" s="60">
        <v>15</v>
      </c>
      <c r="M20" s="60">
        <v>9</v>
      </c>
      <c r="N20" s="60">
        <v>12</v>
      </c>
      <c r="O20" s="60">
        <v>9</v>
      </c>
      <c r="P20" s="60">
        <v>9</v>
      </c>
      <c r="Q20" s="60">
        <v>3</v>
      </c>
      <c r="R20" s="7"/>
      <c r="S20" s="61">
        <f>IF(E20="","",SUM(G20:Q20)-(R20))</f>
        <v>111</v>
      </c>
      <c r="T20" s="245">
        <f>SUM(S18:S21)+T19</f>
        <v>429</v>
      </c>
      <c r="U20" s="246"/>
      <c r="V20" s="63">
        <f>SUM(G20:I20)</f>
        <v>33</v>
      </c>
    </row>
    <row r="21" spans="1:22" ht="17.100000000000001" customHeight="1" x14ac:dyDescent="0.15">
      <c r="A21" s="241"/>
      <c r="B21" s="255"/>
      <c r="C21" s="258"/>
      <c r="D21" s="241"/>
      <c r="E21" s="59">
        <v>34</v>
      </c>
      <c r="F21" s="53" t="s">
        <v>14</v>
      </c>
      <c r="G21" s="64">
        <v>12</v>
      </c>
      <c r="H21" s="64">
        <v>9</v>
      </c>
      <c r="I21" s="64">
        <v>6</v>
      </c>
      <c r="J21" s="64">
        <v>6</v>
      </c>
      <c r="K21" s="64">
        <v>12</v>
      </c>
      <c r="L21" s="64">
        <v>12</v>
      </c>
      <c r="M21" s="64">
        <v>12</v>
      </c>
      <c r="N21" s="64">
        <v>9</v>
      </c>
      <c r="O21" s="64">
        <v>9</v>
      </c>
      <c r="P21" s="64">
        <v>9</v>
      </c>
      <c r="Q21" s="64"/>
      <c r="R21" s="9"/>
      <c r="S21" s="65">
        <f>IF(E21="","",SUM(G21:Q21)-(R21))</f>
        <v>96</v>
      </c>
      <c r="T21" s="247"/>
      <c r="U21" s="248"/>
      <c r="V21" s="63">
        <f>SUM(G21:I21)</f>
        <v>27</v>
      </c>
    </row>
    <row r="22" spans="1:22" ht="17.100000000000001" customHeight="1" thickBot="1" x14ac:dyDescent="0.2">
      <c r="A22" s="254"/>
      <c r="B22" s="256"/>
      <c r="C22" s="259"/>
      <c r="D22" s="242"/>
      <c r="E22" s="251" t="s">
        <v>28</v>
      </c>
      <c r="F22" s="252"/>
      <c r="G22" s="66">
        <f t="shared" ref="G22:R22" si="3">SUM(G18:G21)</f>
        <v>69</v>
      </c>
      <c r="H22" s="66">
        <f t="shared" si="3"/>
        <v>36</v>
      </c>
      <c r="I22" s="66">
        <f t="shared" si="3"/>
        <v>24</v>
      </c>
      <c r="J22" s="66">
        <f t="shared" si="3"/>
        <v>33</v>
      </c>
      <c r="K22" s="66">
        <f t="shared" si="3"/>
        <v>45</v>
      </c>
      <c r="L22" s="66">
        <f t="shared" si="3"/>
        <v>51</v>
      </c>
      <c r="M22" s="66">
        <f t="shared" si="3"/>
        <v>45</v>
      </c>
      <c r="N22" s="66">
        <f t="shared" si="3"/>
        <v>33</v>
      </c>
      <c r="O22" s="66">
        <f t="shared" si="3"/>
        <v>36</v>
      </c>
      <c r="P22" s="66">
        <f t="shared" si="3"/>
        <v>45</v>
      </c>
      <c r="Q22" s="66">
        <f t="shared" si="3"/>
        <v>12</v>
      </c>
      <c r="R22" s="66">
        <f t="shared" si="3"/>
        <v>0</v>
      </c>
      <c r="S22" s="67"/>
      <c r="T22" s="249"/>
      <c r="U22" s="250"/>
      <c r="V22" s="68">
        <f>SUM(V18:V21)</f>
        <v>129</v>
      </c>
    </row>
    <row r="23" spans="1:22" ht="17.100000000000001" customHeight="1" x14ac:dyDescent="0.15">
      <c r="A23" s="253">
        <v>32</v>
      </c>
      <c r="B23" s="255">
        <v>627</v>
      </c>
      <c r="C23" s="257" t="s">
        <v>49</v>
      </c>
      <c r="D23" s="240" t="s">
        <v>50</v>
      </c>
      <c r="E23" s="52">
        <v>59</v>
      </c>
      <c r="F23" s="53" t="s">
        <v>11</v>
      </c>
      <c r="G23" s="54">
        <v>15</v>
      </c>
      <c r="H23" s="54">
        <v>9</v>
      </c>
      <c r="I23" s="54"/>
      <c r="J23" s="54">
        <v>12</v>
      </c>
      <c r="K23" s="54">
        <v>15</v>
      </c>
      <c r="L23" s="54">
        <v>15</v>
      </c>
      <c r="M23" s="54">
        <v>9</v>
      </c>
      <c r="N23" s="54">
        <v>9</v>
      </c>
      <c r="O23" s="54">
        <v>12</v>
      </c>
      <c r="P23" s="54">
        <v>12</v>
      </c>
      <c r="Q23" s="54">
        <v>3</v>
      </c>
      <c r="R23" s="55"/>
      <c r="S23" s="56">
        <f>IF(E23="","",SUM(G23:Q23)-(R23))</f>
        <v>111</v>
      </c>
      <c r="T23" s="57" t="s">
        <v>18</v>
      </c>
      <c r="U23" s="260">
        <v>5</v>
      </c>
      <c r="V23" s="58">
        <f>SUM(G23:I23)</f>
        <v>24</v>
      </c>
    </row>
    <row r="24" spans="1:22" ht="17.100000000000001" customHeight="1" x14ac:dyDescent="0.15">
      <c r="A24" s="241"/>
      <c r="B24" s="255"/>
      <c r="C24" s="258"/>
      <c r="D24" s="241"/>
      <c r="E24" s="59">
        <v>8</v>
      </c>
      <c r="F24" s="53" t="s">
        <v>12</v>
      </c>
      <c r="G24" s="60">
        <v>18</v>
      </c>
      <c r="H24" s="60">
        <v>12</v>
      </c>
      <c r="I24" s="60"/>
      <c r="J24" s="60">
        <v>9</v>
      </c>
      <c r="K24" s="60">
        <v>12</v>
      </c>
      <c r="L24" s="60">
        <v>12</v>
      </c>
      <c r="M24" s="60">
        <v>9</v>
      </c>
      <c r="N24" s="60">
        <v>6</v>
      </c>
      <c r="O24" s="60">
        <v>9</v>
      </c>
      <c r="P24" s="60">
        <v>9</v>
      </c>
      <c r="Q24" s="60">
        <v>3</v>
      </c>
      <c r="R24" s="7"/>
      <c r="S24" s="61">
        <f>IF(E24="","",SUM(G24:Q24)-(R24))</f>
        <v>99</v>
      </c>
      <c r="T24" s="62">
        <v>1</v>
      </c>
      <c r="U24" s="261"/>
      <c r="V24" s="63">
        <f>SUM(G24:I24)</f>
        <v>30</v>
      </c>
    </row>
    <row r="25" spans="1:22" ht="17.100000000000001" customHeight="1" x14ac:dyDescent="0.15">
      <c r="A25" s="241"/>
      <c r="B25" s="255"/>
      <c r="C25" s="258"/>
      <c r="D25" s="241"/>
      <c r="E25" s="59">
        <v>34</v>
      </c>
      <c r="F25" s="53" t="s">
        <v>13</v>
      </c>
      <c r="G25" s="60">
        <v>15</v>
      </c>
      <c r="H25" s="60">
        <v>9</v>
      </c>
      <c r="I25" s="60"/>
      <c r="J25" s="60">
        <v>9</v>
      </c>
      <c r="K25" s="60">
        <v>12</v>
      </c>
      <c r="L25" s="60">
        <v>15</v>
      </c>
      <c r="M25" s="60">
        <v>9</v>
      </c>
      <c r="N25" s="60">
        <v>12</v>
      </c>
      <c r="O25" s="60">
        <v>9</v>
      </c>
      <c r="P25" s="60">
        <v>9</v>
      </c>
      <c r="Q25" s="60">
        <v>3</v>
      </c>
      <c r="R25" s="7"/>
      <c r="S25" s="61">
        <f>IF(E25="","",SUM(G25:Q25)-(R25))</f>
        <v>102</v>
      </c>
      <c r="T25" s="245">
        <f>SUM(S23:S26)+T24</f>
        <v>415</v>
      </c>
      <c r="U25" s="246"/>
      <c r="V25" s="63">
        <f>SUM(G25:I25)</f>
        <v>24</v>
      </c>
    </row>
    <row r="26" spans="1:22" ht="17.100000000000001" customHeight="1" x14ac:dyDescent="0.15">
      <c r="A26" s="241"/>
      <c r="B26" s="255"/>
      <c r="C26" s="258"/>
      <c r="D26" s="241"/>
      <c r="E26" s="59">
        <v>9</v>
      </c>
      <c r="F26" s="53" t="s">
        <v>14</v>
      </c>
      <c r="G26" s="64">
        <v>18</v>
      </c>
      <c r="H26" s="64">
        <v>9</v>
      </c>
      <c r="I26" s="64"/>
      <c r="J26" s="64">
        <v>9</v>
      </c>
      <c r="K26" s="64">
        <v>12</v>
      </c>
      <c r="L26" s="64">
        <v>12</v>
      </c>
      <c r="M26" s="64">
        <v>9</v>
      </c>
      <c r="N26" s="64">
        <v>12</v>
      </c>
      <c r="O26" s="64">
        <v>9</v>
      </c>
      <c r="P26" s="64">
        <v>9</v>
      </c>
      <c r="Q26" s="64">
        <v>3</v>
      </c>
      <c r="R26" s="9"/>
      <c r="S26" s="65">
        <f>IF(E26="","",SUM(G26:Q26)-(R26))</f>
        <v>102</v>
      </c>
      <c r="T26" s="247"/>
      <c r="U26" s="248"/>
      <c r="V26" s="63">
        <f>SUM(G26:I26)</f>
        <v>27</v>
      </c>
    </row>
    <row r="27" spans="1:22" ht="17.100000000000001" customHeight="1" thickBot="1" x14ac:dyDescent="0.2">
      <c r="A27" s="254"/>
      <c r="B27" s="256"/>
      <c r="C27" s="259"/>
      <c r="D27" s="242"/>
      <c r="E27" s="251" t="s">
        <v>28</v>
      </c>
      <c r="F27" s="252"/>
      <c r="G27" s="66">
        <f t="shared" ref="G27:R27" si="4">SUM(G23:G26)</f>
        <v>66</v>
      </c>
      <c r="H27" s="66">
        <f t="shared" si="4"/>
        <v>39</v>
      </c>
      <c r="I27" s="66">
        <f t="shared" si="4"/>
        <v>0</v>
      </c>
      <c r="J27" s="66">
        <f t="shared" si="4"/>
        <v>39</v>
      </c>
      <c r="K27" s="66">
        <f t="shared" si="4"/>
        <v>51</v>
      </c>
      <c r="L27" s="66">
        <f t="shared" si="4"/>
        <v>54</v>
      </c>
      <c r="M27" s="66">
        <f t="shared" si="4"/>
        <v>36</v>
      </c>
      <c r="N27" s="66">
        <f t="shared" si="4"/>
        <v>39</v>
      </c>
      <c r="O27" s="66">
        <f t="shared" si="4"/>
        <v>39</v>
      </c>
      <c r="P27" s="66">
        <f t="shared" si="4"/>
        <v>39</v>
      </c>
      <c r="Q27" s="66">
        <f t="shared" si="4"/>
        <v>12</v>
      </c>
      <c r="R27" s="66">
        <f t="shared" si="4"/>
        <v>0</v>
      </c>
      <c r="S27" s="67"/>
      <c r="T27" s="249"/>
      <c r="U27" s="250"/>
      <c r="V27" s="68">
        <f>SUM(V23:V26)</f>
        <v>105</v>
      </c>
    </row>
    <row r="28" spans="1:22" ht="17.100000000000001" customHeight="1" x14ac:dyDescent="0.15">
      <c r="A28" s="253">
        <v>33</v>
      </c>
      <c r="B28" s="255">
        <v>611</v>
      </c>
      <c r="C28" s="257" t="s">
        <v>158</v>
      </c>
      <c r="D28" s="240" t="s">
        <v>159</v>
      </c>
      <c r="E28" s="52">
        <v>80</v>
      </c>
      <c r="F28" s="53" t="s">
        <v>11</v>
      </c>
      <c r="G28" s="54">
        <v>18</v>
      </c>
      <c r="H28" s="54">
        <v>12</v>
      </c>
      <c r="I28" s="54"/>
      <c r="J28" s="54">
        <v>9</v>
      </c>
      <c r="K28" s="54">
        <v>12</v>
      </c>
      <c r="L28" s="54">
        <v>15</v>
      </c>
      <c r="M28" s="54">
        <v>15</v>
      </c>
      <c r="N28" s="54">
        <v>9</v>
      </c>
      <c r="O28" s="54">
        <v>9</v>
      </c>
      <c r="P28" s="54">
        <v>12</v>
      </c>
      <c r="Q28" s="54"/>
      <c r="R28" s="55"/>
      <c r="S28" s="56">
        <f>IF(E28="","",SUM(G28:Q28)-(R28))</f>
        <v>111</v>
      </c>
      <c r="T28" s="57" t="s">
        <v>18</v>
      </c>
      <c r="U28" s="260">
        <v>6</v>
      </c>
      <c r="V28" s="58">
        <f>SUM(G28:I28)</f>
        <v>30</v>
      </c>
    </row>
    <row r="29" spans="1:22" ht="17.100000000000001" customHeight="1" x14ac:dyDescent="0.15">
      <c r="A29" s="241"/>
      <c r="B29" s="255"/>
      <c r="C29" s="258"/>
      <c r="D29" s="241"/>
      <c r="E29" s="59">
        <v>24</v>
      </c>
      <c r="F29" s="53" t="s">
        <v>12</v>
      </c>
      <c r="G29" s="60">
        <v>18</v>
      </c>
      <c r="H29" s="60">
        <v>9</v>
      </c>
      <c r="I29" s="60">
        <v>6</v>
      </c>
      <c r="J29" s="60">
        <v>9</v>
      </c>
      <c r="K29" s="60">
        <v>12</v>
      </c>
      <c r="L29" s="60">
        <v>12</v>
      </c>
      <c r="M29" s="60">
        <v>15</v>
      </c>
      <c r="N29" s="60">
        <v>9</v>
      </c>
      <c r="O29" s="60">
        <v>9</v>
      </c>
      <c r="P29" s="60">
        <v>12</v>
      </c>
      <c r="Q29" s="60"/>
      <c r="R29" s="7"/>
      <c r="S29" s="61">
        <f>IF(E29="","",SUM(G29:Q29)-(R29))</f>
        <v>111</v>
      </c>
      <c r="T29" s="62"/>
      <c r="U29" s="261"/>
      <c r="V29" s="63">
        <f>SUM(G29:I29)</f>
        <v>33</v>
      </c>
    </row>
    <row r="30" spans="1:22" ht="17.100000000000001" customHeight="1" x14ac:dyDescent="0.15">
      <c r="A30" s="241"/>
      <c r="B30" s="255"/>
      <c r="C30" s="258"/>
      <c r="D30" s="241"/>
      <c r="E30" s="59">
        <v>81</v>
      </c>
      <c r="F30" s="53" t="s">
        <v>13</v>
      </c>
      <c r="G30" s="60">
        <v>15</v>
      </c>
      <c r="H30" s="60">
        <v>9</v>
      </c>
      <c r="I30" s="60"/>
      <c r="J30" s="60">
        <v>9</v>
      </c>
      <c r="K30" s="60">
        <v>12</v>
      </c>
      <c r="L30" s="60">
        <v>12</v>
      </c>
      <c r="M30" s="60">
        <v>9</v>
      </c>
      <c r="N30" s="60">
        <v>12</v>
      </c>
      <c r="O30" s="60">
        <v>9</v>
      </c>
      <c r="P30" s="60">
        <v>9</v>
      </c>
      <c r="Q30" s="60"/>
      <c r="R30" s="7"/>
      <c r="S30" s="61">
        <f>IF(E30="","",SUM(G30:Q30)-(R30))</f>
        <v>96</v>
      </c>
      <c r="T30" s="245">
        <f>SUM(S28:S31)+T29</f>
        <v>411</v>
      </c>
      <c r="U30" s="246"/>
      <c r="V30" s="63">
        <f>SUM(G30:I30)</f>
        <v>24</v>
      </c>
    </row>
    <row r="31" spans="1:22" ht="17.100000000000001" customHeight="1" x14ac:dyDescent="0.15">
      <c r="A31" s="241"/>
      <c r="B31" s="255"/>
      <c r="C31" s="258"/>
      <c r="D31" s="241"/>
      <c r="E31" s="59">
        <v>113</v>
      </c>
      <c r="F31" s="53" t="s">
        <v>14</v>
      </c>
      <c r="G31" s="64">
        <v>18</v>
      </c>
      <c r="H31" s="64">
        <v>9</v>
      </c>
      <c r="I31" s="64"/>
      <c r="J31" s="64">
        <v>6</v>
      </c>
      <c r="K31" s="64">
        <v>12</v>
      </c>
      <c r="L31" s="64">
        <v>15</v>
      </c>
      <c r="M31" s="64">
        <v>9</v>
      </c>
      <c r="N31" s="64">
        <v>9</v>
      </c>
      <c r="O31" s="64">
        <v>6</v>
      </c>
      <c r="P31" s="64">
        <v>9</v>
      </c>
      <c r="Q31" s="64"/>
      <c r="R31" s="9"/>
      <c r="S31" s="65">
        <f>IF(E31="","",SUM(G31:Q31)-(R31))</f>
        <v>93</v>
      </c>
      <c r="T31" s="247"/>
      <c r="U31" s="248"/>
      <c r="V31" s="63">
        <f>SUM(G31:I31)</f>
        <v>27</v>
      </c>
    </row>
    <row r="32" spans="1:22" ht="17.100000000000001" customHeight="1" thickBot="1" x14ac:dyDescent="0.2">
      <c r="A32" s="254"/>
      <c r="B32" s="256"/>
      <c r="C32" s="259"/>
      <c r="D32" s="242"/>
      <c r="E32" s="251" t="s">
        <v>28</v>
      </c>
      <c r="F32" s="252"/>
      <c r="G32" s="66">
        <f t="shared" ref="G32:R32" si="5">SUM(G28:G31)</f>
        <v>69</v>
      </c>
      <c r="H32" s="66">
        <f t="shared" si="5"/>
        <v>39</v>
      </c>
      <c r="I32" s="66">
        <f t="shared" si="5"/>
        <v>6</v>
      </c>
      <c r="J32" s="66">
        <f t="shared" si="5"/>
        <v>33</v>
      </c>
      <c r="K32" s="66">
        <f t="shared" si="5"/>
        <v>48</v>
      </c>
      <c r="L32" s="66">
        <f t="shared" si="5"/>
        <v>54</v>
      </c>
      <c r="M32" s="66">
        <f t="shared" si="5"/>
        <v>48</v>
      </c>
      <c r="N32" s="66">
        <f t="shared" si="5"/>
        <v>39</v>
      </c>
      <c r="O32" s="66">
        <f t="shared" si="5"/>
        <v>33</v>
      </c>
      <c r="P32" s="66">
        <f t="shared" si="5"/>
        <v>42</v>
      </c>
      <c r="Q32" s="66">
        <f t="shared" si="5"/>
        <v>0</v>
      </c>
      <c r="R32" s="66">
        <f t="shared" si="5"/>
        <v>0</v>
      </c>
      <c r="S32" s="67"/>
      <c r="T32" s="249"/>
      <c r="U32" s="250"/>
      <c r="V32" s="68">
        <f>SUM(V28:V31)</f>
        <v>114</v>
      </c>
    </row>
    <row r="33" spans="1:22" ht="17.100000000000001" customHeight="1" x14ac:dyDescent="0.15">
      <c r="A33" s="253">
        <v>37</v>
      </c>
      <c r="B33" s="255">
        <v>628</v>
      </c>
      <c r="C33" s="257" t="s">
        <v>49</v>
      </c>
      <c r="D33" s="240" t="s">
        <v>50</v>
      </c>
      <c r="E33" s="52">
        <v>35</v>
      </c>
      <c r="F33" s="53" t="s">
        <v>11</v>
      </c>
      <c r="G33" s="54">
        <v>15</v>
      </c>
      <c r="H33" s="54">
        <v>9</v>
      </c>
      <c r="I33" s="54">
        <v>6</v>
      </c>
      <c r="J33" s="54">
        <v>9</v>
      </c>
      <c r="K33" s="54">
        <v>12</v>
      </c>
      <c r="L33" s="54">
        <v>12</v>
      </c>
      <c r="M33" s="54">
        <v>12</v>
      </c>
      <c r="N33" s="54">
        <v>6</v>
      </c>
      <c r="O33" s="54">
        <v>9</v>
      </c>
      <c r="P33" s="54">
        <v>9</v>
      </c>
      <c r="Q33" s="54"/>
      <c r="R33" s="55">
        <v>1</v>
      </c>
      <c r="S33" s="56">
        <f>IF(E33="","",SUM(G33:Q33)-(R33))</f>
        <v>98</v>
      </c>
      <c r="T33" s="57" t="s">
        <v>18</v>
      </c>
      <c r="U33" s="260">
        <v>7</v>
      </c>
      <c r="V33" s="58">
        <f>SUM(G33:I33)</f>
        <v>30</v>
      </c>
    </row>
    <row r="34" spans="1:22" ht="17.100000000000001" customHeight="1" x14ac:dyDescent="0.15">
      <c r="A34" s="241"/>
      <c r="B34" s="255"/>
      <c r="C34" s="258"/>
      <c r="D34" s="241"/>
      <c r="E34" s="59">
        <v>65</v>
      </c>
      <c r="F34" s="53" t="s">
        <v>12</v>
      </c>
      <c r="G34" s="60">
        <v>15</v>
      </c>
      <c r="H34" s="60">
        <v>9</v>
      </c>
      <c r="I34" s="60">
        <v>6</v>
      </c>
      <c r="J34" s="60">
        <v>6</v>
      </c>
      <c r="K34" s="60">
        <v>12</v>
      </c>
      <c r="L34" s="60">
        <v>15</v>
      </c>
      <c r="M34" s="60">
        <v>9</v>
      </c>
      <c r="N34" s="60">
        <v>9</v>
      </c>
      <c r="O34" s="60">
        <v>9</v>
      </c>
      <c r="P34" s="60">
        <v>9</v>
      </c>
      <c r="Q34" s="60"/>
      <c r="R34" s="7"/>
      <c r="S34" s="61">
        <f>IF(E34="","",SUM(G34:Q34)-(R34))</f>
        <v>99</v>
      </c>
      <c r="T34" s="62"/>
      <c r="U34" s="261"/>
      <c r="V34" s="63">
        <f>SUM(G34:I34)</f>
        <v>30</v>
      </c>
    </row>
    <row r="35" spans="1:22" ht="17.100000000000001" customHeight="1" x14ac:dyDescent="0.15">
      <c r="A35" s="241"/>
      <c r="B35" s="255"/>
      <c r="C35" s="258"/>
      <c r="D35" s="241"/>
      <c r="E35" s="59">
        <v>15</v>
      </c>
      <c r="F35" s="53" t="s">
        <v>13</v>
      </c>
      <c r="G35" s="60">
        <v>15</v>
      </c>
      <c r="H35" s="60">
        <v>9</v>
      </c>
      <c r="I35" s="60">
        <v>6</v>
      </c>
      <c r="J35" s="60">
        <v>9</v>
      </c>
      <c r="K35" s="60">
        <v>15</v>
      </c>
      <c r="L35" s="60">
        <v>12</v>
      </c>
      <c r="M35" s="60">
        <v>9</v>
      </c>
      <c r="N35" s="60">
        <v>6</v>
      </c>
      <c r="O35" s="60">
        <v>9</v>
      </c>
      <c r="P35" s="60">
        <v>12</v>
      </c>
      <c r="Q35" s="60"/>
      <c r="R35" s="7">
        <v>1</v>
      </c>
      <c r="S35" s="61">
        <f>IF(E35="","",SUM(G35:Q35)-(R35))</f>
        <v>101</v>
      </c>
      <c r="T35" s="245">
        <f>SUM(S33:S36)+T34</f>
        <v>409</v>
      </c>
      <c r="U35" s="246"/>
      <c r="V35" s="63">
        <f>SUM(G35:I35)</f>
        <v>30</v>
      </c>
    </row>
    <row r="36" spans="1:22" ht="17.100000000000001" customHeight="1" x14ac:dyDescent="0.15">
      <c r="A36" s="241"/>
      <c r="B36" s="255"/>
      <c r="C36" s="258"/>
      <c r="D36" s="241"/>
      <c r="E36" s="59">
        <v>22</v>
      </c>
      <c r="F36" s="53" t="s">
        <v>14</v>
      </c>
      <c r="G36" s="64">
        <v>21</v>
      </c>
      <c r="H36" s="64">
        <v>9</v>
      </c>
      <c r="I36" s="64">
        <v>6</v>
      </c>
      <c r="J36" s="64">
        <v>6</v>
      </c>
      <c r="K36" s="64">
        <v>12</v>
      </c>
      <c r="L36" s="64">
        <v>12</v>
      </c>
      <c r="M36" s="64">
        <v>12</v>
      </c>
      <c r="N36" s="64">
        <v>9</v>
      </c>
      <c r="O36" s="64">
        <v>9</v>
      </c>
      <c r="P36" s="64">
        <v>12</v>
      </c>
      <c r="Q36" s="64">
        <v>3</v>
      </c>
      <c r="R36" s="9"/>
      <c r="S36" s="65">
        <f>IF(E36="","",SUM(G36:Q36)-(R36))</f>
        <v>111</v>
      </c>
      <c r="T36" s="247"/>
      <c r="U36" s="248"/>
      <c r="V36" s="63">
        <f>SUM(G36:I36)</f>
        <v>36</v>
      </c>
    </row>
    <row r="37" spans="1:22" ht="17.100000000000001" customHeight="1" thickBot="1" x14ac:dyDescent="0.2">
      <c r="A37" s="254"/>
      <c r="B37" s="256"/>
      <c r="C37" s="259"/>
      <c r="D37" s="242"/>
      <c r="E37" s="251" t="s">
        <v>28</v>
      </c>
      <c r="F37" s="252"/>
      <c r="G37" s="66">
        <f t="shared" ref="G37:R37" si="6">SUM(G33:G36)</f>
        <v>66</v>
      </c>
      <c r="H37" s="66">
        <f t="shared" si="6"/>
        <v>36</v>
      </c>
      <c r="I37" s="66">
        <f t="shared" si="6"/>
        <v>24</v>
      </c>
      <c r="J37" s="66">
        <f t="shared" si="6"/>
        <v>30</v>
      </c>
      <c r="K37" s="66">
        <f t="shared" si="6"/>
        <v>51</v>
      </c>
      <c r="L37" s="66">
        <f t="shared" si="6"/>
        <v>51</v>
      </c>
      <c r="M37" s="66">
        <f t="shared" si="6"/>
        <v>42</v>
      </c>
      <c r="N37" s="66">
        <f t="shared" si="6"/>
        <v>30</v>
      </c>
      <c r="O37" s="66">
        <f t="shared" si="6"/>
        <v>36</v>
      </c>
      <c r="P37" s="66">
        <f t="shared" si="6"/>
        <v>42</v>
      </c>
      <c r="Q37" s="66">
        <f t="shared" si="6"/>
        <v>3</v>
      </c>
      <c r="R37" s="66">
        <f t="shared" si="6"/>
        <v>2</v>
      </c>
      <c r="S37" s="67"/>
      <c r="T37" s="249"/>
      <c r="U37" s="250"/>
      <c r="V37" s="68">
        <f>SUM(V33:V36)</f>
        <v>126</v>
      </c>
    </row>
    <row r="38" spans="1:22" ht="17.100000000000001" customHeight="1" x14ac:dyDescent="0.15">
      <c r="A38" s="253">
        <v>18</v>
      </c>
      <c r="B38" s="255">
        <v>621</v>
      </c>
      <c r="C38" s="257" t="s">
        <v>116</v>
      </c>
      <c r="D38" s="240" t="s">
        <v>117</v>
      </c>
      <c r="E38" s="52">
        <v>60</v>
      </c>
      <c r="F38" s="53" t="s">
        <v>11</v>
      </c>
      <c r="G38" s="54">
        <v>18</v>
      </c>
      <c r="H38" s="54">
        <v>12</v>
      </c>
      <c r="I38" s="54"/>
      <c r="J38" s="54">
        <v>6</v>
      </c>
      <c r="K38" s="54">
        <v>12</v>
      </c>
      <c r="L38" s="54">
        <v>12</v>
      </c>
      <c r="M38" s="54">
        <v>9</v>
      </c>
      <c r="N38" s="54">
        <v>12</v>
      </c>
      <c r="O38" s="54">
        <v>9</v>
      </c>
      <c r="P38" s="54">
        <v>9</v>
      </c>
      <c r="Q38" s="54">
        <v>3</v>
      </c>
      <c r="R38" s="55"/>
      <c r="S38" s="56">
        <f>IF(E38="","",SUM(G38:Q38)-(R38))</f>
        <v>102</v>
      </c>
      <c r="T38" s="57" t="s">
        <v>18</v>
      </c>
      <c r="U38" s="260">
        <v>8</v>
      </c>
      <c r="V38" s="58">
        <f>SUM(G38:I38)</f>
        <v>30</v>
      </c>
    </row>
    <row r="39" spans="1:22" ht="17.100000000000001" customHeight="1" x14ac:dyDescent="0.15">
      <c r="A39" s="241"/>
      <c r="B39" s="255"/>
      <c r="C39" s="258"/>
      <c r="D39" s="241"/>
      <c r="E39" s="59">
        <v>68</v>
      </c>
      <c r="F39" s="53" t="s">
        <v>12</v>
      </c>
      <c r="G39" s="60">
        <v>18</v>
      </c>
      <c r="H39" s="60">
        <v>9</v>
      </c>
      <c r="I39" s="60"/>
      <c r="J39" s="60">
        <v>9</v>
      </c>
      <c r="K39" s="60">
        <v>12</v>
      </c>
      <c r="L39" s="60">
        <v>15</v>
      </c>
      <c r="M39" s="60">
        <v>9</v>
      </c>
      <c r="N39" s="60">
        <v>6</v>
      </c>
      <c r="O39" s="60">
        <v>9</v>
      </c>
      <c r="P39" s="60">
        <v>12</v>
      </c>
      <c r="Q39" s="60">
        <v>3</v>
      </c>
      <c r="R39" s="7"/>
      <c r="S39" s="61">
        <f>IF(E39="","",SUM(G39:Q39)-(R39))</f>
        <v>102</v>
      </c>
      <c r="T39" s="62"/>
      <c r="U39" s="261"/>
      <c r="V39" s="63">
        <f>SUM(G39:I39)</f>
        <v>27</v>
      </c>
    </row>
    <row r="40" spans="1:22" ht="17.100000000000001" customHeight="1" x14ac:dyDescent="0.15">
      <c r="A40" s="241"/>
      <c r="B40" s="255"/>
      <c r="C40" s="258"/>
      <c r="D40" s="241"/>
      <c r="E40" s="59">
        <v>12</v>
      </c>
      <c r="F40" s="53" t="s">
        <v>13</v>
      </c>
      <c r="G40" s="60">
        <v>21</v>
      </c>
      <c r="H40" s="60">
        <v>12</v>
      </c>
      <c r="I40" s="60">
        <v>6</v>
      </c>
      <c r="J40" s="60">
        <v>9</v>
      </c>
      <c r="K40" s="60">
        <v>9</v>
      </c>
      <c r="L40" s="60">
        <v>12</v>
      </c>
      <c r="M40" s="60">
        <v>12</v>
      </c>
      <c r="N40" s="60">
        <v>6</v>
      </c>
      <c r="O40" s="60">
        <v>9</v>
      </c>
      <c r="P40" s="60">
        <v>12</v>
      </c>
      <c r="Q40" s="60">
        <v>3</v>
      </c>
      <c r="R40" s="7"/>
      <c r="S40" s="61">
        <f>IF(E40="","",SUM(G40:Q40)-(R40))</f>
        <v>111</v>
      </c>
      <c r="T40" s="245">
        <f>SUM(S38:S41)+T39</f>
        <v>408</v>
      </c>
      <c r="U40" s="246"/>
      <c r="V40" s="63">
        <f>SUM(G40:I40)</f>
        <v>39</v>
      </c>
    </row>
    <row r="41" spans="1:22" ht="17.100000000000001" customHeight="1" x14ac:dyDescent="0.15">
      <c r="A41" s="241"/>
      <c r="B41" s="255"/>
      <c r="C41" s="258"/>
      <c r="D41" s="241"/>
      <c r="E41" s="59">
        <v>1</v>
      </c>
      <c r="F41" s="53" t="s">
        <v>14</v>
      </c>
      <c r="G41" s="64">
        <v>15</v>
      </c>
      <c r="H41" s="64">
        <v>9</v>
      </c>
      <c r="I41" s="64">
        <v>6</v>
      </c>
      <c r="J41" s="64">
        <v>6</v>
      </c>
      <c r="K41" s="64">
        <v>9</v>
      </c>
      <c r="L41" s="64">
        <v>12</v>
      </c>
      <c r="M41" s="64">
        <v>9</v>
      </c>
      <c r="N41" s="64">
        <v>6</v>
      </c>
      <c r="O41" s="64">
        <v>9</v>
      </c>
      <c r="P41" s="64">
        <v>12</v>
      </c>
      <c r="Q41" s="64"/>
      <c r="R41" s="9"/>
      <c r="S41" s="65">
        <f>IF(E41="","",SUM(G41:Q41)-(R41))</f>
        <v>93</v>
      </c>
      <c r="T41" s="247"/>
      <c r="U41" s="248"/>
      <c r="V41" s="63">
        <f>SUM(G41:I41)</f>
        <v>30</v>
      </c>
    </row>
    <row r="42" spans="1:22" ht="17.100000000000001" customHeight="1" thickBot="1" x14ac:dyDescent="0.2">
      <c r="A42" s="254"/>
      <c r="B42" s="256"/>
      <c r="C42" s="259"/>
      <c r="D42" s="242"/>
      <c r="E42" s="251" t="s">
        <v>28</v>
      </c>
      <c r="F42" s="252"/>
      <c r="G42" s="66">
        <f t="shared" ref="G42:R42" si="7">SUM(G38:G41)</f>
        <v>72</v>
      </c>
      <c r="H42" s="66">
        <f t="shared" si="7"/>
        <v>42</v>
      </c>
      <c r="I42" s="66">
        <f t="shared" si="7"/>
        <v>12</v>
      </c>
      <c r="J42" s="66">
        <f t="shared" si="7"/>
        <v>30</v>
      </c>
      <c r="K42" s="66">
        <f t="shared" si="7"/>
        <v>42</v>
      </c>
      <c r="L42" s="66">
        <f t="shared" si="7"/>
        <v>51</v>
      </c>
      <c r="M42" s="66">
        <f t="shared" si="7"/>
        <v>39</v>
      </c>
      <c r="N42" s="66">
        <f t="shared" si="7"/>
        <v>30</v>
      </c>
      <c r="O42" s="66">
        <f t="shared" si="7"/>
        <v>36</v>
      </c>
      <c r="P42" s="66">
        <f t="shared" si="7"/>
        <v>45</v>
      </c>
      <c r="Q42" s="66">
        <f t="shared" si="7"/>
        <v>9</v>
      </c>
      <c r="R42" s="66">
        <f t="shared" si="7"/>
        <v>0</v>
      </c>
      <c r="S42" s="67"/>
      <c r="T42" s="249"/>
      <c r="U42" s="250"/>
      <c r="V42" s="68">
        <f>SUM(V38:V41)</f>
        <v>126</v>
      </c>
    </row>
    <row r="43" spans="1:22" ht="17.100000000000001" customHeight="1" x14ac:dyDescent="0.15">
      <c r="A43" s="253">
        <v>16</v>
      </c>
      <c r="B43" s="255">
        <v>620</v>
      </c>
      <c r="C43" s="257" t="s">
        <v>118</v>
      </c>
      <c r="D43" s="240" t="s">
        <v>119</v>
      </c>
      <c r="E43" s="52">
        <v>91</v>
      </c>
      <c r="F43" s="53" t="s">
        <v>11</v>
      </c>
      <c r="G43" s="54">
        <v>18</v>
      </c>
      <c r="H43" s="54">
        <v>9</v>
      </c>
      <c r="I43" s="54"/>
      <c r="J43" s="54">
        <v>9</v>
      </c>
      <c r="K43" s="54">
        <v>12</v>
      </c>
      <c r="L43" s="54">
        <v>12</v>
      </c>
      <c r="M43" s="54">
        <v>9</v>
      </c>
      <c r="N43" s="54">
        <v>6</v>
      </c>
      <c r="O43" s="54">
        <v>9</v>
      </c>
      <c r="P43" s="54">
        <v>12</v>
      </c>
      <c r="Q43" s="54">
        <v>3</v>
      </c>
      <c r="R43" s="55"/>
      <c r="S43" s="56">
        <f>IF(E43="","",SUM(G43:Q43)-(R43))</f>
        <v>99</v>
      </c>
      <c r="T43" s="57" t="s">
        <v>18</v>
      </c>
      <c r="U43" s="260">
        <v>9</v>
      </c>
      <c r="V43" s="58">
        <f>SUM(G43:I43)</f>
        <v>27</v>
      </c>
    </row>
    <row r="44" spans="1:22" ht="17.100000000000001" customHeight="1" x14ac:dyDescent="0.15">
      <c r="A44" s="241"/>
      <c r="B44" s="255"/>
      <c r="C44" s="258"/>
      <c r="D44" s="241"/>
      <c r="E44" s="59">
        <v>80</v>
      </c>
      <c r="F44" s="53" t="s">
        <v>12</v>
      </c>
      <c r="G44" s="60">
        <v>18</v>
      </c>
      <c r="H44" s="60">
        <v>9</v>
      </c>
      <c r="I44" s="60"/>
      <c r="J44" s="60">
        <v>9</v>
      </c>
      <c r="K44" s="60">
        <v>15</v>
      </c>
      <c r="L44" s="60">
        <v>12</v>
      </c>
      <c r="M44" s="60">
        <v>9</v>
      </c>
      <c r="N44" s="60">
        <v>9</v>
      </c>
      <c r="O44" s="60">
        <v>9</v>
      </c>
      <c r="P44" s="60">
        <v>12</v>
      </c>
      <c r="Q44" s="60">
        <v>3</v>
      </c>
      <c r="R44" s="7"/>
      <c r="S44" s="61">
        <f>IF(E44="","",SUM(G44:Q44)-(R44))</f>
        <v>105</v>
      </c>
      <c r="T44" s="62"/>
      <c r="U44" s="261"/>
      <c r="V44" s="63">
        <f>SUM(G44:I44)</f>
        <v>27</v>
      </c>
    </row>
    <row r="45" spans="1:22" ht="17.100000000000001" customHeight="1" x14ac:dyDescent="0.15">
      <c r="A45" s="241"/>
      <c r="B45" s="255"/>
      <c r="C45" s="258"/>
      <c r="D45" s="241"/>
      <c r="E45" s="59">
        <v>191</v>
      </c>
      <c r="F45" s="53" t="s">
        <v>13</v>
      </c>
      <c r="G45" s="60">
        <v>18</v>
      </c>
      <c r="H45" s="60">
        <v>9</v>
      </c>
      <c r="I45" s="60"/>
      <c r="J45" s="60">
        <v>9</v>
      </c>
      <c r="K45" s="60">
        <v>12</v>
      </c>
      <c r="L45" s="60">
        <v>12</v>
      </c>
      <c r="M45" s="60">
        <v>9</v>
      </c>
      <c r="N45" s="60">
        <v>6</v>
      </c>
      <c r="O45" s="60">
        <v>9</v>
      </c>
      <c r="P45" s="60">
        <v>12</v>
      </c>
      <c r="Q45" s="60">
        <v>3</v>
      </c>
      <c r="R45" s="7"/>
      <c r="S45" s="61">
        <f>IF(E45="","",SUM(G45:Q45)-(R45))</f>
        <v>99</v>
      </c>
      <c r="T45" s="245">
        <f>SUM(S43:S46)+T44</f>
        <v>405</v>
      </c>
      <c r="U45" s="246"/>
      <c r="V45" s="63">
        <f>SUM(G45:I45)</f>
        <v>27</v>
      </c>
    </row>
    <row r="46" spans="1:22" ht="17.100000000000001" customHeight="1" x14ac:dyDescent="0.15">
      <c r="A46" s="241"/>
      <c r="B46" s="255"/>
      <c r="C46" s="258"/>
      <c r="D46" s="241"/>
      <c r="E46" s="59">
        <v>88</v>
      </c>
      <c r="F46" s="53" t="s">
        <v>14</v>
      </c>
      <c r="G46" s="64">
        <v>18</v>
      </c>
      <c r="H46" s="64">
        <v>12</v>
      </c>
      <c r="I46" s="64"/>
      <c r="J46" s="64">
        <v>6</v>
      </c>
      <c r="K46" s="64">
        <v>12</v>
      </c>
      <c r="L46" s="64">
        <v>12</v>
      </c>
      <c r="M46" s="64">
        <v>9</v>
      </c>
      <c r="N46" s="64">
        <v>9</v>
      </c>
      <c r="O46" s="64">
        <v>9</v>
      </c>
      <c r="P46" s="64">
        <v>12</v>
      </c>
      <c r="Q46" s="64">
        <v>3</v>
      </c>
      <c r="R46" s="9"/>
      <c r="S46" s="65">
        <f>IF(E46="","",SUM(G46:Q46)-(R46))</f>
        <v>102</v>
      </c>
      <c r="T46" s="247"/>
      <c r="U46" s="248"/>
      <c r="V46" s="63">
        <f>SUM(G46:I46)</f>
        <v>30</v>
      </c>
    </row>
    <row r="47" spans="1:22" ht="17.100000000000001" customHeight="1" thickBot="1" x14ac:dyDescent="0.2">
      <c r="A47" s="254"/>
      <c r="B47" s="256"/>
      <c r="C47" s="259"/>
      <c r="D47" s="242"/>
      <c r="E47" s="251" t="s">
        <v>28</v>
      </c>
      <c r="F47" s="252"/>
      <c r="G47" s="66">
        <f t="shared" ref="G47:R47" si="8">SUM(G43:G46)</f>
        <v>72</v>
      </c>
      <c r="H47" s="66">
        <f t="shared" si="8"/>
        <v>39</v>
      </c>
      <c r="I47" s="66">
        <f t="shared" si="8"/>
        <v>0</v>
      </c>
      <c r="J47" s="66">
        <f t="shared" si="8"/>
        <v>33</v>
      </c>
      <c r="K47" s="66">
        <f t="shared" si="8"/>
        <v>51</v>
      </c>
      <c r="L47" s="66">
        <f t="shared" si="8"/>
        <v>48</v>
      </c>
      <c r="M47" s="66">
        <f t="shared" si="8"/>
        <v>36</v>
      </c>
      <c r="N47" s="66">
        <f t="shared" si="8"/>
        <v>30</v>
      </c>
      <c r="O47" s="66">
        <f t="shared" si="8"/>
        <v>36</v>
      </c>
      <c r="P47" s="66">
        <f t="shared" si="8"/>
        <v>48</v>
      </c>
      <c r="Q47" s="66">
        <f t="shared" si="8"/>
        <v>12</v>
      </c>
      <c r="R47" s="66">
        <f t="shared" si="8"/>
        <v>0</v>
      </c>
      <c r="S47" s="67"/>
      <c r="T47" s="249"/>
      <c r="U47" s="250"/>
      <c r="V47" s="68">
        <f>SUM(V43:V46)</f>
        <v>111</v>
      </c>
    </row>
    <row r="48" spans="1:22" ht="17.100000000000001" customHeight="1" x14ac:dyDescent="0.15">
      <c r="A48" s="253">
        <v>7</v>
      </c>
      <c r="B48" s="255">
        <v>630</v>
      </c>
      <c r="C48" s="257" t="s">
        <v>72</v>
      </c>
      <c r="D48" s="240" t="s">
        <v>73</v>
      </c>
      <c r="E48" s="52">
        <v>2</v>
      </c>
      <c r="F48" s="53" t="s">
        <v>11</v>
      </c>
      <c r="G48" s="54">
        <v>18</v>
      </c>
      <c r="H48" s="54">
        <v>9</v>
      </c>
      <c r="I48" s="54"/>
      <c r="J48" s="54">
        <v>9</v>
      </c>
      <c r="K48" s="54">
        <v>9</v>
      </c>
      <c r="L48" s="54">
        <v>15</v>
      </c>
      <c r="M48" s="54">
        <v>12</v>
      </c>
      <c r="N48" s="54">
        <v>12</v>
      </c>
      <c r="O48" s="54">
        <v>9</v>
      </c>
      <c r="P48" s="54">
        <v>12</v>
      </c>
      <c r="Q48" s="54">
        <v>3</v>
      </c>
      <c r="R48" s="55"/>
      <c r="S48" s="56">
        <f>IF(E48="","",SUM(G48:Q48)-(R48))</f>
        <v>108</v>
      </c>
      <c r="T48" s="57" t="s">
        <v>18</v>
      </c>
      <c r="U48" s="260">
        <v>10</v>
      </c>
      <c r="V48" s="58">
        <f>SUM(G48:I48)</f>
        <v>27</v>
      </c>
    </row>
    <row r="49" spans="1:22" ht="17.100000000000001" customHeight="1" x14ac:dyDescent="0.15">
      <c r="A49" s="241"/>
      <c r="B49" s="255"/>
      <c r="C49" s="258"/>
      <c r="D49" s="241"/>
      <c r="E49" s="59">
        <v>26</v>
      </c>
      <c r="F49" s="53" t="s">
        <v>12</v>
      </c>
      <c r="G49" s="60">
        <v>15</v>
      </c>
      <c r="H49" s="60">
        <v>9</v>
      </c>
      <c r="I49" s="60"/>
      <c r="J49" s="60">
        <v>9</v>
      </c>
      <c r="K49" s="60">
        <v>9</v>
      </c>
      <c r="L49" s="60">
        <v>15</v>
      </c>
      <c r="M49" s="60">
        <v>12</v>
      </c>
      <c r="N49" s="60">
        <v>9</v>
      </c>
      <c r="O49" s="60">
        <v>6</v>
      </c>
      <c r="P49" s="60">
        <v>9</v>
      </c>
      <c r="Q49" s="60"/>
      <c r="R49" s="7"/>
      <c r="S49" s="61">
        <f>IF(E49="","",SUM(G49:Q49)-(R49))</f>
        <v>93</v>
      </c>
      <c r="T49" s="62"/>
      <c r="U49" s="261"/>
      <c r="V49" s="63">
        <f>SUM(G49:I49)</f>
        <v>24</v>
      </c>
    </row>
    <row r="50" spans="1:22" ht="17.100000000000001" customHeight="1" x14ac:dyDescent="0.15">
      <c r="A50" s="241"/>
      <c r="B50" s="255"/>
      <c r="C50" s="258"/>
      <c r="D50" s="241"/>
      <c r="E50" s="59">
        <v>27</v>
      </c>
      <c r="F50" s="53" t="s">
        <v>13</v>
      </c>
      <c r="G50" s="60">
        <v>18</v>
      </c>
      <c r="H50" s="60">
        <v>9</v>
      </c>
      <c r="I50" s="60"/>
      <c r="J50" s="60">
        <v>12</v>
      </c>
      <c r="K50" s="60">
        <v>12</v>
      </c>
      <c r="L50" s="60">
        <v>15</v>
      </c>
      <c r="M50" s="60">
        <v>12</v>
      </c>
      <c r="N50" s="60">
        <v>9</v>
      </c>
      <c r="O50" s="60">
        <v>9</v>
      </c>
      <c r="P50" s="60">
        <v>9</v>
      </c>
      <c r="Q50" s="60">
        <v>3</v>
      </c>
      <c r="R50" s="7"/>
      <c r="S50" s="61">
        <f>IF(E50="","",SUM(G50:Q50)-(R50))</f>
        <v>108</v>
      </c>
      <c r="T50" s="245">
        <f>SUM(S48:S51)+T49</f>
        <v>405</v>
      </c>
      <c r="U50" s="246"/>
      <c r="V50" s="63">
        <f>SUM(G50:I50)</f>
        <v>27</v>
      </c>
    </row>
    <row r="51" spans="1:22" ht="17.100000000000001" customHeight="1" x14ac:dyDescent="0.15">
      <c r="A51" s="241"/>
      <c r="B51" s="255"/>
      <c r="C51" s="258"/>
      <c r="D51" s="241"/>
      <c r="E51" s="59">
        <v>22</v>
      </c>
      <c r="F51" s="53" t="s">
        <v>14</v>
      </c>
      <c r="G51" s="64">
        <v>18</v>
      </c>
      <c r="H51" s="64">
        <v>9</v>
      </c>
      <c r="I51" s="64"/>
      <c r="J51" s="64">
        <v>6</v>
      </c>
      <c r="K51" s="64">
        <v>9</v>
      </c>
      <c r="L51" s="64">
        <v>15</v>
      </c>
      <c r="M51" s="64">
        <v>9</v>
      </c>
      <c r="N51" s="64">
        <v>9</v>
      </c>
      <c r="O51" s="64">
        <v>6</v>
      </c>
      <c r="P51" s="64">
        <v>12</v>
      </c>
      <c r="Q51" s="64">
        <v>3</v>
      </c>
      <c r="R51" s="9"/>
      <c r="S51" s="65">
        <f>IF(E51="","",SUM(G51:Q51)-(R51))</f>
        <v>96</v>
      </c>
      <c r="T51" s="247"/>
      <c r="U51" s="248"/>
      <c r="V51" s="63">
        <f>SUM(G51:I51)</f>
        <v>27</v>
      </c>
    </row>
    <row r="52" spans="1:22" ht="17.100000000000001" customHeight="1" thickBot="1" x14ac:dyDescent="0.2">
      <c r="A52" s="254"/>
      <c r="B52" s="256"/>
      <c r="C52" s="259"/>
      <c r="D52" s="242"/>
      <c r="E52" s="251" t="s">
        <v>28</v>
      </c>
      <c r="F52" s="252"/>
      <c r="G52" s="66">
        <f t="shared" ref="G52:R52" si="9">SUM(G48:G51)</f>
        <v>69</v>
      </c>
      <c r="H52" s="66">
        <f t="shared" si="9"/>
        <v>36</v>
      </c>
      <c r="I52" s="66">
        <f t="shared" si="9"/>
        <v>0</v>
      </c>
      <c r="J52" s="66">
        <f t="shared" si="9"/>
        <v>36</v>
      </c>
      <c r="K52" s="66">
        <f t="shared" si="9"/>
        <v>39</v>
      </c>
      <c r="L52" s="66">
        <f t="shared" si="9"/>
        <v>60</v>
      </c>
      <c r="M52" s="66">
        <f t="shared" si="9"/>
        <v>45</v>
      </c>
      <c r="N52" s="66">
        <f t="shared" si="9"/>
        <v>39</v>
      </c>
      <c r="O52" s="66">
        <f t="shared" si="9"/>
        <v>30</v>
      </c>
      <c r="P52" s="66">
        <f t="shared" si="9"/>
        <v>42</v>
      </c>
      <c r="Q52" s="66">
        <f t="shared" si="9"/>
        <v>9</v>
      </c>
      <c r="R52" s="66">
        <f t="shared" si="9"/>
        <v>0</v>
      </c>
      <c r="S52" s="67"/>
      <c r="T52" s="249"/>
      <c r="U52" s="250"/>
      <c r="V52" s="68">
        <f>SUM(V48:V51)</f>
        <v>105</v>
      </c>
    </row>
    <row r="53" spans="1:22" ht="17.100000000000001" customHeight="1" x14ac:dyDescent="0.15">
      <c r="A53" s="253">
        <v>4</v>
      </c>
      <c r="B53" s="255">
        <v>616</v>
      </c>
      <c r="C53" s="257" t="s">
        <v>45</v>
      </c>
      <c r="D53" s="240" t="s">
        <v>46</v>
      </c>
      <c r="E53" s="52">
        <v>10</v>
      </c>
      <c r="F53" s="53" t="s">
        <v>11</v>
      </c>
      <c r="G53" s="54">
        <v>21</v>
      </c>
      <c r="H53" s="54">
        <v>9</v>
      </c>
      <c r="I53" s="54"/>
      <c r="J53" s="54">
        <v>9</v>
      </c>
      <c r="K53" s="54">
        <v>12</v>
      </c>
      <c r="L53" s="54">
        <v>15</v>
      </c>
      <c r="M53" s="54">
        <v>9</v>
      </c>
      <c r="N53" s="54">
        <v>6</v>
      </c>
      <c r="O53" s="54">
        <v>9</v>
      </c>
      <c r="P53" s="54">
        <v>12</v>
      </c>
      <c r="Q53" s="54">
        <v>3</v>
      </c>
      <c r="R53" s="55"/>
      <c r="S53" s="56">
        <f>IF(E53="","",SUM(G53:Q53)-(R53))</f>
        <v>105</v>
      </c>
      <c r="T53" s="57" t="s">
        <v>18</v>
      </c>
      <c r="U53" s="243">
        <v>11</v>
      </c>
      <c r="V53" s="58">
        <f>SUM(G53:I53)</f>
        <v>30</v>
      </c>
    </row>
    <row r="54" spans="1:22" ht="17.100000000000001" customHeight="1" x14ac:dyDescent="0.15">
      <c r="A54" s="241"/>
      <c r="B54" s="255"/>
      <c r="C54" s="258"/>
      <c r="D54" s="241"/>
      <c r="E54" s="59">
        <v>8</v>
      </c>
      <c r="F54" s="53" t="s">
        <v>12</v>
      </c>
      <c r="G54" s="60">
        <v>15</v>
      </c>
      <c r="H54" s="60">
        <v>9</v>
      </c>
      <c r="I54" s="60"/>
      <c r="J54" s="60">
        <v>6</v>
      </c>
      <c r="K54" s="60">
        <v>12</v>
      </c>
      <c r="L54" s="60">
        <v>15</v>
      </c>
      <c r="M54" s="60">
        <v>9</v>
      </c>
      <c r="N54" s="60">
        <v>6</v>
      </c>
      <c r="O54" s="60">
        <v>9</v>
      </c>
      <c r="P54" s="60">
        <v>12</v>
      </c>
      <c r="Q54" s="60"/>
      <c r="R54" s="7"/>
      <c r="S54" s="61">
        <f>IF(E54="","",SUM(G54:Q54)-(R54))</f>
        <v>93</v>
      </c>
      <c r="T54" s="62"/>
      <c r="U54" s="244"/>
      <c r="V54" s="63">
        <f>SUM(G54:I54)</f>
        <v>24</v>
      </c>
    </row>
    <row r="55" spans="1:22" ht="17.100000000000001" customHeight="1" x14ac:dyDescent="0.15">
      <c r="A55" s="241"/>
      <c r="B55" s="255"/>
      <c r="C55" s="258"/>
      <c r="D55" s="241"/>
      <c r="E55" s="59">
        <v>4</v>
      </c>
      <c r="F55" s="53" t="s">
        <v>13</v>
      </c>
      <c r="G55" s="60">
        <v>21</v>
      </c>
      <c r="H55" s="60">
        <v>9</v>
      </c>
      <c r="I55" s="60"/>
      <c r="J55" s="60">
        <v>9</v>
      </c>
      <c r="K55" s="60">
        <v>12</v>
      </c>
      <c r="L55" s="60">
        <v>15</v>
      </c>
      <c r="M55" s="60">
        <v>9</v>
      </c>
      <c r="N55" s="60">
        <v>12</v>
      </c>
      <c r="O55" s="60">
        <v>12</v>
      </c>
      <c r="P55" s="60">
        <v>9</v>
      </c>
      <c r="Q55" s="60">
        <v>3</v>
      </c>
      <c r="R55" s="7"/>
      <c r="S55" s="61">
        <f>IF(E55="","",SUM(G55:Q55)-(R55))</f>
        <v>111</v>
      </c>
      <c r="T55" s="245">
        <f>SUM(S53:S56)+T54</f>
        <v>399</v>
      </c>
      <c r="U55" s="246"/>
      <c r="V55" s="63">
        <f>SUM(G55:I55)</f>
        <v>30</v>
      </c>
    </row>
    <row r="56" spans="1:22" ht="17.100000000000001" customHeight="1" x14ac:dyDescent="0.15">
      <c r="A56" s="241"/>
      <c r="B56" s="255"/>
      <c r="C56" s="258"/>
      <c r="D56" s="241"/>
      <c r="E56" s="59">
        <v>42</v>
      </c>
      <c r="F56" s="53" t="s">
        <v>14</v>
      </c>
      <c r="G56" s="64">
        <v>15</v>
      </c>
      <c r="H56" s="64">
        <v>9</v>
      </c>
      <c r="I56" s="64"/>
      <c r="J56" s="64">
        <v>9</v>
      </c>
      <c r="K56" s="64">
        <v>12</v>
      </c>
      <c r="L56" s="64">
        <v>12</v>
      </c>
      <c r="M56" s="64">
        <v>9</v>
      </c>
      <c r="N56" s="64">
        <v>9</v>
      </c>
      <c r="O56" s="64">
        <v>6</v>
      </c>
      <c r="P56" s="64">
        <v>9</v>
      </c>
      <c r="Q56" s="64"/>
      <c r="R56" s="9"/>
      <c r="S56" s="65">
        <f>IF(E56="","",SUM(G56:Q56)-(R56))</f>
        <v>90</v>
      </c>
      <c r="T56" s="247"/>
      <c r="U56" s="248"/>
      <c r="V56" s="63">
        <f>SUM(G56:I56)</f>
        <v>24</v>
      </c>
    </row>
    <row r="57" spans="1:22" ht="17.100000000000001" customHeight="1" thickBot="1" x14ac:dyDescent="0.2">
      <c r="A57" s="254"/>
      <c r="B57" s="256"/>
      <c r="C57" s="259"/>
      <c r="D57" s="242"/>
      <c r="E57" s="251" t="s">
        <v>28</v>
      </c>
      <c r="F57" s="252"/>
      <c r="G57" s="66">
        <f t="shared" ref="G57:R57" si="10">SUM(G53:G56)</f>
        <v>72</v>
      </c>
      <c r="H57" s="66">
        <f t="shared" si="10"/>
        <v>36</v>
      </c>
      <c r="I57" s="66">
        <f t="shared" si="10"/>
        <v>0</v>
      </c>
      <c r="J57" s="66">
        <f t="shared" si="10"/>
        <v>33</v>
      </c>
      <c r="K57" s="66">
        <f t="shared" si="10"/>
        <v>48</v>
      </c>
      <c r="L57" s="66">
        <f t="shared" si="10"/>
        <v>57</v>
      </c>
      <c r="M57" s="66">
        <f t="shared" si="10"/>
        <v>36</v>
      </c>
      <c r="N57" s="66">
        <f t="shared" si="10"/>
        <v>33</v>
      </c>
      <c r="O57" s="66">
        <f t="shared" si="10"/>
        <v>36</v>
      </c>
      <c r="P57" s="66">
        <f t="shared" si="10"/>
        <v>42</v>
      </c>
      <c r="Q57" s="66">
        <f t="shared" si="10"/>
        <v>6</v>
      </c>
      <c r="R57" s="66">
        <f t="shared" si="10"/>
        <v>0</v>
      </c>
      <c r="S57" s="67"/>
      <c r="T57" s="249"/>
      <c r="U57" s="250"/>
      <c r="V57" s="68">
        <f>SUM(V53:V56)</f>
        <v>108</v>
      </c>
    </row>
    <row r="58" spans="1:22" ht="17.100000000000001" customHeight="1" x14ac:dyDescent="0.15">
      <c r="A58" s="253">
        <v>6</v>
      </c>
      <c r="B58" s="255">
        <v>633</v>
      </c>
      <c r="C58" s="257" t="s">
        <v>108</v>
      </c>
      <c r="D58" s="240" t="s">
        <v>109</v>
      </c>
      <c r="E58" s="52">
        <v>9</v>
      </c>
      <c r="F58" s="53" t="s">
        <v>11</v>
      </c>
      <c r="G58" s="54">
        <v>18</v>
      </c>
      <c r="H58" s="54">
        <v>9</v>
      </c>
      <c r="I58" s="54">
        <v>6</v>
      </c>
      <c r="J58" s="54">
        <v>6</v>
      </c>
      <c r="K58" s="54">
        <v>12</v>
      </c>
      <c r="L58" s="54">
        <v>15</v>
      </c>
      <c r="M58" s="54">
        <v>9</v>
      </c>
      <c r="N58" s="54">
        <v>9</v>
      </c>
      <c r="O58" s="54">
        <v>6</v>
      </c>
      <c r="P58" s="54">
        <v>12</v>
      </c>
      <c r="Q58" s="54">
        <v>3</v>
      </c>
      <c r="R58" s="55"/>
      <c r="S58" s="56">
        <f>IF(E58="","",SUM(G58:Q58)-(R58))</f>
        <v>105</v>
      </c>
      <c r="T58" s="57" t="s">
        <v>18</v>
      </c>
      <c r="U58" s="243">
        <v>12</v>
      </c>
      <c r="V58" s="58">
        <f>SUM(G58:I58)</f>
        <v>33</v>
      </c>
    </row>
    <row r="59" spans="1:22" ht="17.100000000000001" customHeight="1" x14ac:dyDescent="0.15">
      <c r="A59" s="241"/>
      <c r="B59" s="255"/>
      <c r="C59" s="258"/>
      <c r="D59" s="241"/>
      <c r="E59" s="59">
        <v>22</v>
      </c>
      <c r="F59" s="53" t="s">
        <v>12</v>
      </c>
      <c r="G59" s="60">
        <v>15</v>
      </c>
      <c r="H59" s="60">
        <v>9</v>
      </c>
      <c r="I59" s="60">
        <v>6</v>
      </c>
      <c r="J59" s="60">
        <v>9</v>
      </c>
      <c r="K59" s="60">
        <v>12</v>
      </c>
      <c r="L59" s="60">
        <v>12</v>
      </c>
      <c r="M59" s="60">
        <v>9</v>
      </c>
      <c r="N59" s="60">
        <v>9</v>
      </c>
      <c r="O59" s="60">
        <v>6</v>
      </c>
      <c r="P59" s="60">
        <v>6</v>
      </c>
      <c r="Q59" s="60"/>
      <c r="R59" s="7"/>
      <c r="S59" s="61">
        <f>IF(E59="","",SUM(G59:Q59)-(R59))</f>
        <v>93</v>
      </c>
      <c r="T59" s="62"/>
      <c r="U59" s="244"/>
      <c r="V59" s="63">
        <f>SUM(G59:I59)</f>
        <v>30</v>
      </c>
    </row>
    <row r="60" spans="1:22" ht="17.100000000000001" customHeight="1" x14ac:dyDescent="0.15">
      <c r="A60" s="241"/>
      <c r="B60" s="255"/>
      <c r="C60" s="258"/>
      <c r="D60" s="241"/>
      <c r="E60" s="59">
        <v>5</v>
      </c>
      <c r="F60" s="53" t="s">
        <v>13</v>
      </c>
      <c r="G60" s="60">
        <v>18</v>
      </c>
      <c r="H60" s="60">
        <v>9</v>
      </c>
      <c r="I60" s="60">
        <v>6</v>
      </c>
      <c r="J60" s="60">
        <v>9</v>
      </c>
      <c r="K60" s="60">
        <v>9</v>
      </c>
      <c r="L60" s="60">
        <v>12</v>
      </c>
      <c r="M60" s="60">
        <v>12</v>
      </c>
      <c r="N60" s="60">
        <v>9</v>
      </c>
      <c r="O60" s="60">
        <v>6</v>
      </c>
      <c r="P60" s="60">
        <v>9</v>
      </c>
      <c r="Q60" s="60"/>
      <c r="R60" s="7"/>
      <c r="S60" s="61">
        <f>IF(E60="","",SUM(G60:Q60)-(R60))</f>
        <v>99</v>
      </c>
      <c r="T60" s="245">
        <f>SUM(S58:S61)+T59</f>
        <v>396</v>
      </c>
      <c r="U60" s="246"/>
      <c r="V60" s="63">
        <f>SUM(G60:I60)</f>
        <v>33</v>
      </c>
    </row>
    <row r="61" spans="1:22" ht="17.100000000000001" customHeight="1" x14ac:dyDescent="0.15">
      <c r="A61" s="241"/>
      <c r="B61" s="255"/>
      <c r="C61" s="258"/>
      <c r="D61" s="241"/>
      <c r="E61" s="59">
        <v>19</v>
      </c>
      <c r="F61" s="53" t="s">
        <v>14</v>
      </c>
      <c r="G61" s="64">
        <v>15</v>
      </c>
      <c r="H61" s="64">
        <v>9</v>
      </c>
      <c r="I61" s="64">
        <v>6</v>
      </c>
      <c r="J61" s="64">
        <v>9</v>
      </c>
      <c r="K61" s="64">
        <v>12</v>
      </c>
      <c r="L61" s="64">
        <v>15</v>
      </c>
      <c r="M61" s="64">
        <v>9</v>
      </c>
      <c r="N61" s="64">
        <v>9</v>
      </c>
      <c r="O61" s="64">
        <v>6</v>
      </c>
      <c r="P61" s="64">
        <v>9</v>
      </c>
      <c r="Q61" s="64"/>
      <c r="R61" s="9"/>
      <c r="S61" s="65">
        <f>IF(E61="","",SUM(G61:Q61)-(R61))</f>
        <v>99</v>
      </c>
      <c r="T61" s="247"/>
      <c r="U61" s="248"/>
      <c r="V61" s="63">
        <f>SUM(G61:I61)</f>
        <v>30</v>
      </c>
    </row>
    <row r="62" spans="1:22" ht="17.100000000000001" customHeight="1" thickBot="1" x14ac:dyDescent="0.2">
      <c r="A62" s="254"/>
      <c r="B62" s="256"/>
      <c r="C62" s="259"/>
      <c r="D62" s="242"/>
      <c r="E62" s="251" t="s">
        <v>28</v>
      </c>
      <c r="F62" s="252"/>
      <c r="G62" s="66">
        <f t="shared" ref="G62:R62" si="11">SUM(G58:G61)</f>
        <v>66</v>
      </c>
      <c r="H62" s="66">
        <f t="shared" si="11"/>
        <v>36</v>
      </c>
      <c r="I62" s="66">
        <f t="shared" si="11"/>
        <v>24</v>
      </c>
      <c r="J62" s="66">
        <f t="shared" si="11"/>
        <v>33</v>
      </c>
      <c r="K62" s="66">
        <f t="shared" si="11"/>
        <v>45</v>
      </c>
      <c r="L62" s="66">
        <f t="shared" si="11"/>
        <v>54</v>
      </c>
      <c r="M62" s="66">
        <f t="shared" si="11"/>
        <v>39</v>
      </c>
      <c r="N62" s="66">
        <f t="shared" si="11"/>
        <v>36</v>
      </c>
      <c r="O62" s="66">
        <f t="shared" si="11"/>
        <v>24</v>
      </c>
      <c r="P62" s="66">
        <f t="shared" si="11"/>
        <v>36</v>
      </c>
      <c r="Q62" s="66">
        <f t="shared" si="11"/>
        <v>3</v>
      </c>
      <c r="R62" s="66">
        <f t="shared" si="11"/>
        <v>0</v>
      </c>
      <c r="S62" s="67"/>
      <c r="T62" s="249"/>
      <c r="U62" s="250"/>
      <c r="V62" s="68">
        <f>SUM(V58:V61)</f>
        <v>126</v>
      </c>
    </row>
    <row r="63" spans="1:22" ht="17.100000000000001" customHeight="1" x14ac:dyDescent="0.15">
      <c r="A63" s="253">
        <v>38</v>
      </c>
      <c r="B63" s="255">
        <v>619</v>
      </c>
      <c r="C63" s="257" t="s">
        <v>118</v>
      </c>
      <c r="D63" s="240" t="s">
        <v>119</v>
      </c>
      <c r="E63" s="52">
        <v>79</v>
      </c>
      <c r="F63" s="53" t="s">
        <v>11</v>
      </c>
      <c r="G63" s="54">
        <v>15</v>
      </c>
      <c r="H63" s="54">
        <v>9</v>
      </c>
      <c r="I63" s="54"/>
      <c r="J63" s="54">
        <v>9</v>
      </c>
      <c r="K63" s="54">
        <v>15</v>
      </c>
      <c r="L63" s="54">
        <v>15</v>
      </c>
      <c r="M63" s="54">
        <v>9</v>
      </c>
      <c r="N63" s="54">
        <v>9</v>
      </c>
      <c r="O63" s="54">
        <v>9</v>
      </c>
      <c r="P63" s="54">
        <v>12</v>
      </c>
      <c r="Q63" s="54">
        <v>3</v>
      </c>
      <c r="R63" s="55"/>
      <c r="S63" s="56">
        <f>IF(E63="","",SUM(G63:Q63)-(R63))</f>
        <v>105</v>
      </c>
      <c r="T63" s="57" t="s">
        <v>18</v>
      </c>
      <c r="U63" s="243">
        <v>13</v>
      </c>
      <c r="V63" s="58">
        <f>SUM(G63:I63)</f>
        <v>24</v>
      </c>
    </row>
    <row r="64" spans="1:22" ht="17.100000000000001" customHeight="1" x14ac:dyDescent="0.15">
      <c r="A64" s="241"/>
      <c r="B64" s="255"/>
      <c r="C64" s="258"/>
      <c r="D64" s="241"/>
      <c r="E64" s="59">
        <v>84</v>
      </c>
      <c r="F64" s="53" t="s">
        <v>12</v>
      </c>
      <c r="G64" s="60">
        <v>18</v>
      </c>
      <c r="H64" s="60">
        <v>9</v>
      </c>
      <c r="I64" s="60"/>
      <c r="J64" s="60">
        <v>9</v>
      </c>
      <c r="K64" s="60">
        <v>15</v>
      </c>
      <c r="L64" s="60">
        <v>15</v>
      </c>
      <c r="M64" s="60">
        <v>12</v>
      </c>
      <c r="N64" s="60">
        <v>6</v>
      </c>
      <c r="O64" s="60">
        <v>9</v>
      </c>
      <c r="P64" s="60">
        <v>9</v>
      </c>
      <c r="Q64" s="60">
        <v>3</v>
      </c>
      <c r="R64" s="7"/>
      <c r="S64" s="61">
        <f>IF(E64="","",SUM(G64:Q64)-(R64))</f>
        <v>105</v>
      </c>
      <c r="T64" s="62"/>
      <c r="U64" s="244"/>
      <c r="V64" s="63">
        <f>SUM(G64:I64)</f>
        <v>27</v>
      </c>
    </row>
    <row r="65" spans="1:22" ht="17.100000000000001" customHeight="1" x14ac:dyDescent="0.15">
      <c r="A65" s="241"/>
      <c r="B65" s="255"/>
      <c r="C65" s="258"/>
      <c r="D65" s="241"/>
      <c r="E65" s="59">
        <v>77</v>
      </c>
      <c r="F65" s="53" t="s">
        <v>13</v>
      </c>
      <c r="G65" s="60">
        <v>15</v>
      </c>
      <c r="H65" s="60">
        <v>9</v>
      </c>
      <c r="I65" s="60"/>
      <c r="J65" s="60">
        <v>9</v>
      </c>
      <c r="K65" s="60">
        <v>12</v>
      </c>
      <c r="L65" s="60">
        <v>12</v>
      </c>
      <c r="M65" s="60">
        <v>9</v>
      </c>
      <c r="N65" s="60">
        <v>9</v>
      </c>
      <c r="O65" s="60">
        <v>9</v>
      </c>
      <c r="P65" s="60">
        <v>9</v>
      </c>
      <c r="Q65" s="60"/>
      <c r="R65" s="7"/>
      <c r="S65" s="61">
        <f>IF(E65="","",SUM(G65:Q65)-(R65))</f>
        <v>93</v>
      </c>
      <c r="T65" s="245">
        <f>SUM(S63:S66)+T64</f>
        <v>396</v>
      </c>
      <c r="U65" s="246"/>
      <c r="V65" s="63">
        <f>SUM(G65:I65)</f>
        <v>24</v>
      </c>
    </row>
    <row r="66" spans="1:22" ht="17.100000000000001" customHeight="1" x14ac:dyDescent="0.15">
      <c r="A66" s="241"/>
      <c r="B66" s="255"/>
      <c r="C66" s="258"/>
      <c r="D66" s="241"/>
      <c r="E66" s="59">
        <v>92</v>
      </c>
      <c r="F66" s="53" t="s">
        <v>14</v>
      </c>
      <c r="G66" s="64">
        <v>15</v>
      </c>
      <c r="H66" s="64">
        <v>9</v>
      </c>
      <c r="I66" s="64"/>
      <c r="J66" s="64">
        <v>9</v>
      </c>
      <c r="K66" s="64">
        <v>15</v>
      </c>
      <c r="L66" s="64">
        <v>12</v>
      </c>
      <c r="M66" s="64">
        <v>9</v>
      </c>
      <c r="N66" s="64">
        <v>6</v>
      </c>
      <c r="O66" s="64">
        <v>9</v>
      </c>
      <c r="P66" s="64">
        <v>9</v>
      </c>
      <c r="Q66" s="64"/>
      <c r="R66" s="9"/>
      <c r="S66" s="65">
        <f>IF(E66="","",SUM(G66:Q66)-(R66))</f>
        <v>93</v>
      </c>
      <c r="T66" s="247"/>
      <c r="U66" s="248"/>
      <c r="V66" s="63">
        <f>SUM(G66:I66)</f>
        <v>24</v>
      </c>
    </row>
    <row r="67" spans="1:22" ht="17.100000000000001" customHeight="1" thickBot="1" x14ac:dyDescent="0.2">
      <c r="A67" s="254"/>
      <c r="B67" s="256"/>
      <c r="C67" s="259"/>
      <c r="D67" s="242"/>
      <c r="E67" s="251" t="s">
        <v>28</v>
      </c>
      <c r="F67" s="252"/>
      <c r="G67" s="66">
        <f t="shared" ref="G67:R67" si="12">SUM(G63:G66)</f>
        <v>63</v>
      </c>
      <c r="H67" s="66">
        <f t="shared" si="12"/>
        <v>36</v>
      </c>
      <c r="I67" s="66">
        <f t="shared" si="12"/>
        <v>0</v>
      </c>
      <c r="J67" s="66">
        <f t="shared" si="12"/>
        <v>36</v>
      </c>
      <c r="K67" s="66">
        <f t="shared" si="12"/>
        <v>57</v>
      </c>
      <c r="L67" s="66">
        <f t="shared" si="12"/>
        <v>54</v>
      </c>
      <c r="M67" s="66">
        <f t="shared" si="12"/>
        <v>39</v>
      </c>
      <c r="N67" s="66">
        <f t="shared" si="12"/>
        <v>30</v>
      </c>
      <c r="O67" s="66">
        <f t="shared" si="12"/>
        <v>36</v>
      </c>
      <c r="P67" s="66">
        <f t="shared" si="12"/>
        <v>39</v>
      </c>
      <c r="Q67" s="66">
        <f t="shared" si="12"/>
        <v>6</v>
      </c>
      <c r="R67" s="66">
        <f t="shared" si="12"/>
        <v>0</v>
      </c>
      <c r="S67" s="67"/>
      <c r="T67" s="249"/>
      <c r="U67" s="250"/>
      <c r="V67" s="68">
        <f>SUM(V63:V66)</f>
        <v>99</v>
      </c>
    </row>
    <row r="68" spans="1:22" ht="17.100000000000001" customHeight="1" x14ac:dyDescent="0.15">
      <c r="A68" s="253">
        <v>8</v>
      </c>
      <c r="B68" s="255">
        <v>643</v>
      </c>
      <c r="C68" s="257" t="s">
        <v>77</v>
      </c>
      <c r="D68" s="240" t="s">
        <v>76</v>
      </c>
      <c r="E68" s="52">
        <v>69</v>
      </c>
      <c r="F68" s="53" t="s">
        <v>11</v>
      </c>
      <c r="G68" s="54">
        <v>15</v>
      </c>
      <c r="H68" s="54">
        <v>9</v>
      </c>
      <c r="I68" s="54"/>
      <c r="J68" s="54">
        <v>9</v>
      </c>
      <c r="K68" s="54">
        <v>12</v>
      </c>
      <c r="L68" s="54">
        <v>12</v>
      </c>
      <c r="M68" s="54">
        <v>9</v>
      </c>
      <c r="N68" s="54">
        <v>12</v>
      </c>
      <c r="O68" s="54">
        <v>9</v>
      </c>
      <c r="P68" s="54">
        <v>12</v>
      </c>
      <c r="Q68" s="54"/>
      <c r="R68" s="55"/>
      <c r="S68" s="56">
        <f>IF(E68="","",SUM(G68:Q68)-(R68))</f>
        <v>99</v>
      </c>
      <c r="T68" s="57" t="s">
        <v>18</v>
      </c>
      <c r="U68" s="243">
        <v>14</v>
      </c>
      <c r="V68" s="58">
        <f>SUM(G68:I68)</f>
        <v>24</v>
      </c>
    </row>
    <row r="69" spans="1:22" ht="17.100000000000001" customHeight="1" x14ac:dyDescent="0.15">
      <c r="A69" s="241"/>
      <c r="B69" s="255"/>
      <c r="C69" s="258"/>
      <c r="D69" s="241"/>
      <c r="E69" s="59">
        <v>68</v>
      </c>
      <c r="F69" s="53" t="s">
        <v>12</v>
      </c>
      <c r="G69" s="60">
        <v>12</v>
      </c>
      <c r="H69" s="60">
        <v>9</v>
      </c>
      <c r="I69" s="60"/>
      <c r="J69" s="60">
        <v>9</v>
      </c>
      <c r="K69" s="60">
        <v>12</v>
      </c>
      <c r="L69" s="60">
        <v>15</v>
      </c>
      <c r="M69" s="60">
        <v>9</v>
      </c>
      <c r="N69" s="60">
        <v>12</v>
      </c>
      <c r="O69" s="60">
        <v>9</v>
      </c>
      <c r="P69" s="60">
        <v>9</v>
      </c>
      <c r="Q69" s="60"/>
      <c r="R69" s="7"/>
      <c r="S69" s="61">
        <f>IF(E69="","",SUM(G69:Q69)-(R69))</f>
        <v>96</v>
      </c>
      <c r="T69" s="62"/>
      <c r="U69" s="244"/>
      <c r="V69" s="63">
        <f>SUM(G69:I69)</f>
        <v>21</v>
      </c>
    </row>
    <row r="70" spans="1:22" ht="17.100000000000001" customHeight="1" x14ac:dyDescent="0.15">
      <c r="A70" s="241"/>
      <c r="B70" s="255"/>
      <c r="C70" s="258"/>
      <c r="D70" s="241"/>
      <c r="E70" s="59">
        <v>17</v>
      </c>
      <c r="F70" s="53" t="s">
        <v>13</v>
      </c>
      <c r="G70" s="60">
        <v>12</v>
      </c>
      <c r="H70" s="60">
        <v>9</v>
      </c>
      <c r="I70" s="60"/>
      <c r="J70" s="60">
        <v>9</v>
      </c>
      <c r="K70" s="60">
        <v>12</v>
      </c>
      <c r="L70" s="60">
        <v>15</v>
      </c>
      <c r="M70" s="60">
        <v>12</v>
      </c>
      <c r="N70" s="60">
        <v>12</v>
      </c>
      <c r="O70" s="60">
        <v>9</v>
      </c>
      <c r="P70" s="60">
        <v>9</v>
      </c>
      <c r="Q70" s="60"/>
      <c r="R70" s="7"/>
      <c r="S70" s="61">
        <f>IF(E70="","",SUM(G70:Q70)-(R70))</f>
        <v>99</v>
      </c>
      <c r="T70" s="245">
        <f>SUM(S68:S71)+T69</f>
        <v>389</v>
      </c>
      <c r="U70" s="246"/>
      <c r="V70" s="63">
        <f>SUM(G70:I70)</f>
        <v>21</v>
      </c>
    </row>
    <row r="71" spans="1:22" ht="17.100000000000001" customHeight="1" x14ac:dyDescent="0.15">
      <c r="A71" s="241"/>
      <c r="B71" s="255"/>
      <c r="C71" s="258"/>
      <c r="D71" s="241"/>
      <c r="E71" s="59">
        <v>15</v>
      </c>
      <c r="F71" s="53" t="s">
        <v>14</v>
      </c>
      <c r="G71" s="64">
        <v>12</v>
      </c>
      <c r="H71" s="64">
        <v>9</v>
      </c>
      <c r="I71" s="64"/>
      <c r="J71" s="64">
        <v>9</v>
      </c>
      <c r="K71" s="64">
        <v>12</v>
      </c>
      <c r="L71" s="64">
        <v>15</v>
      </c>
      <c r="M71" s="64">
        <v>12</v>
      </c>
      <c r="N71" s="64">
        <v>12</v>
      </c>
      <c r="O71" s="64">
        <v>6</v>
      </c>
      <c r="P71" s="64">
        <v>9</v>
      </c>
      <c r="Q71" s="64"/>
      <c r="R71" s="9">
        <v>1</v>
      </c>
      <c r="S71" s="65">
        <f>IF(E71="","",SUM(G71:Q71)-(R71))</f>
        <v>95</v>
      </c>
      <c r="T71" s="247"/>
      <c r="U71" s="248"/>
      <c r="V71" s="63">
        <f>SUM(G71:I71)</f>
        <v>21</v>
      </c>
    </row>
    <row r="72" spans="1:22" ht="17.100000000000001" customHeight="1" thickBot="1" x14ac:dyDescent="0.2">
      <c r="A72" s="254"/>
      <c r="B72" s="256"/>
      <c r="C72" s="259"/>
      <c r="D72" s="242"/>
      <c r="E72" s="251" t="s">
        <v>28</v>
      </c>
      <c r="F72" s="252"/>
      <c r="G72" s="66">
        <f t="shared" ref="G72:R72" si="13">SUM(G68:G71)</f>
        <v>51</v>
      </c>
      <c r="H72" s="66">
        <f t="shared" si="13"/>
        <v>36</v>
      </c>
      <c r="I72" s="66">
        <f t="shared" si="13"/>
        <v>0</v>
      </c>
      <c r="J72" s="66">
        <f t="shared" si="13"/>
        <v>36</v>
      </c>
      <c r="K72" s="66">
        <f t="shared" si="13"/>
        <v>48</v>
      </c>
      <c r="L72" s="66">
        <f t="shared" si="13"/>
        <v>57</v>
      </c>
      <c r="M72" s="66">
        <f t="shared" si="13"/>
        <v>42</v>
      </c>
      <c r="N72" s="66">
        <f t="shared" si="13"/>
        <v>48</v>
      </c>
      <c r="O72" s="66">
        <f t="shared" si="13"/>
        <v>33</v>
      </c>
      <c r="P72" s="66">
        <f t="shared" si="13"/>
        <v>39</v>
      </c>
      <c r="Q72" s="66">
        <f t="shared" si="13"/>
        <v>0</v>
      </c>
      <c r="R72" s="66">
        <f t="shared" si="13"/>
        <v>1</v>
      </c>
      <c r="S72" s="67"/>
      <c r="T72" s="249"/>
      <c r="U72" s="250"/>
      <c r="V72" s="68">
        <f>SUM(V68:V71)</f>
        <v>87</v>
      </c>
    </row>
    <row r="73" spans="1:22" ht="16.5" customHeight="1" x14ac:dyDescent="0.15">
      <c r="A73" s="253">
        <v>2</v>
      </c>
      <c r="B73" s="255">
        <v>625</v>
      </c>
      <c r="C73" s="257" t="s">
        <v>103</v>
      </c>
      <c r="D73" s="240" t="s">
        <v>105</v>
      </c>
      <c r="E73" s="52">
        <v>4</v>
      </c>
      <c r="F73" s="53" t="s">
        <v>11</v>
      </c>
      <c r="G73" s="54">
        <v>15</v>
      </c>
      <c r="H73" s="54">
        <v>12</v>
      </c>
      <c r="I73" s="54">
        <v>6</v>
      </c>
      <c r="J73" s="54">
        <v>9</v>
      </c>
      <c r="K73" s="54">
        <v>9</v>
      </c>
      <c r="L73" s="54">
        <v>15</v>
      </c>
      <c r="M73" s="54">
        <v>12</v>
      </c>
      <c r="N73" s="54">
        <v>9</v>
      </c>
      <c r="O73" s="54">
        <v>9</v>
      </c>
      <c r="P73" s="54">
        <v>12</v>
      </c>
      <c r="Q73" s="54">
        <v>3</v>
      </c>
      <c r="R73" s="55"/>
      <c r="S73" s="56">
        <v>111</v>
      </c>
      <c r="T73" s="57" t="s">
        <v>18</v>
      </c>
      <c r="U73" s="243">
        <v>15</v>
      </c>
      <c r="V73" s="58">
        <f>SUM(G73:I73)</f>
        <v>33</v>
      </c>
    </row>
    <row r="74" spans="1:22" ht="17.100000000000001" customHeight="1" x14ac:dyDescent="0.15">
      <c r="A74" s="241"/>
      <c r="B74" s="255"/>
      <c r="C74" s="258"/>
      <c r="D74" s="241"/>
      <c r="E74" s="59">
        <v>17</v>
      </c>
      <c r="F74" s="53" t="s">
        <v>12</v>
      </c>
      <c r="G74" s="60"/>
      <c r="H74" s="60">
        <v>15</v>
      </c>
      <c r="I74" s="60"/>
      <c r="J74" s="60">
        <v>9</v>
      </c>
      <c r="K74" s="60">
        <v>9</v>
      </c>
      <c r="L74" s="60">
        <v>15</v>
      </c>
      <c r="M74" s="60">
        <v>12</v>
      </c>
      <c r="N74" s="60">
        <v>6</v>
      </c>
      <c r="O74" s="60">
        <v>6</v>
      </c>
      <c r="P74" s="60">
        <v>12</v>
      </c>
      <c r="Q74" s="60"/>
      <c r="R74" s="7"/>
      <c r="S74" s="61">
        <v>84</v>
      </c>
      <c r="T74" s="62"/>
      <c r="U74" s="244"/>
      <c r="V74" s="63">
        <f>SUM(G74:I74)</f>
        <v>15</v>
      </c>
    </row>
    <row r="75" spans="1:22" ht="17.100000000000001" customHeight="1" x14ac:dyDescent="0.15">
      <c r="A75" s="241"/>
      <c r="B75" s="255"/>
      <c r="C75" s="258"/>
      <c r="D75" s="241"/>
      <c r="E75" s="59">
        <v>15</v>
      </c>
      <c r="F75" s="53" t="s">
        <v>13</v>
      </c>
      <c r="G75" s="60">
        <v>15</v>
      </c>
      <c r="H75" s="60"/>
      <c r="I75" s="60"/>
      <c r="J75" s="60">
        <v>9</v>
      </c>
      <c r="K75" s="60">
        <v>9</v>
      </c>
      <c r="L75" s="60">
        <v>15</v>
      </c>
      <c r="M75" s="60">
        <v>9</v>
      </c>
      <c r="N75" s="60">
        <v>9</v>
      </c>
      <c r="O75" s="60">
        <v>9</v>
      </c>
      <c r="P75" s="60">
        <v>12</v>
      </c>
      <c r="Q75" s="60"/>
      <c r="R75" s="7"/>
      <c r="S75" s="61">
        <v>87</v>
      </c>
      <c r="T75" s="245">
        <f>SUM(S73:S76)+T74</f>
        <v>375</v>
      </c>
      <c r="U75" s="246"/>
      <c r="V75" s="63">
        <f>SUM(G75:I75)</f>
        <v>15</v>
      </c>
    </row>
    <row r="76" spans="1:22" ht="17.100000000000001" customHeight="1" x14ac:dyDescent="0.15">
      <c r="A76" s="241"/>
      <c r="B76" s="255"/>
      <c r="C76" s="258"/>
      <c r="D76" s="241"/>
      <c r="E76" s="59">
        <v>47</v>
      </c>
      <c r="F76" s="53" t="s">
        <v>14</v>
      </c>
      <c r="G76" s="64">
        <v>15</v>
      </c>
      <c r="H76" s="64">
        <v>9</v>
      </c>
      <c r="I76" s="64"/>
      <c r="J76" s="64">
        <v>9</v>
      </c>
      <c r="K76" s="64">
        <v>15</v>
      </c>
      <c r="L76" s="64">
        <v>12</v>
      </c>
      <c r="M76" s="64">
        <v>9</v>
      </c>
      <c r="N76" s="64">
        <v>9</v>
      </c>
      <c r="O76" s="64">
        <v>6</v>
      </c>
      <c r="P76" s="64">
        <v>9</v>
      </c>
      <c r="Q76" s="64"/>
      <c r="R76" s="9"/>
      <c r="S76" s="65">
        <v>93</v>
      </c>
      <c r="T76" s="247"/>
      <c r="U76" s="248"/>
      <c r="V76" s="63">
        <f>SUM(G76:I76)</f>
        <v>24</v>
      </c>
    </row>
    <row r="77" spans="1:22" ht="17.100000000000001" customHeight="1" thickBot="1" x14ac:dyDescent="0.2">
      <c r="A77" s="254"/>
      <c r="B77" s="256"/>
      <c r="C77" s="259"/>
      <c r="D77" s="242"/>
      <c r="E77" s="251" t="s">
        <v>28</v>
      </c>
      <c r="F77" s="252"/>
      <c r="G77" s="66">
        <f t="shared" ref="G77:R77" si="14">SUM(G73:G76)</f>
        <v>45</v>
      </c>
      <c r="H77" s="66">
        <f t="shared" si="14"/>
        <v>36</v>
      </c>
      <c r="I77" s="66">
        <f t="shared" si="14"/>
        <v>6</v>
      </c>
      <c r="J77" s="66">
        <f t="shared" si="14"/>
        <v>36</v>
      </c>
      <c r="K77" s="66">
        <f t="shared" si="14"/>
        <v>42</v>
      </c>
      <c r="L77" s="66">
        <f t="shared" si="14"/>
        <v>57</v>
      </c>
      <c r="M77" s="66">
        <f t="shared" si="14"/>
        <v>42</v>
      </c>
      <c r="N77" s="66">
        <f t="shared" si="14"/>
        <v>33</v>
      </c>
      <c r="O77" s="66">
        <f t="shared" si="14"/>
        <v>30</v>
      </c>
      <c r="P77" s="66">
        <f t="shared" si="14"/>
        <v>45</v>
      </c>
      <c r="Q77" s="66">
        <f t="shared" si="14"/>
        <v>3</v>
      </c>
      <c r="R77" s="66">
        <f t="shared" si="14"/>
        <v>0</v>
      </c>
      <c r="S77" s="67"/>
      <c r="T77" s="249"/>
      <c r="U77" s="250"/>
      <c r="V77" s="68">
        <f>SUM(V73:V76)</f>
        <v>87</v>
      </c>
    </row>
    <row r="78" spans="1:22" ht="17.100000000000001" customHeight="1" x14ac:dyDescent="0.15">
      <c r="A78" s="253">
        <v>28</v>
      </c>
      <c r="B78" s="255">
        <v>629</v>
      </c>
      <c r="C78" s="257" t="s">
        <v>72</v>
      </c>
      <c r="D78" s="240" t="s">
        <v>73</v>
      </c>
      <c r="E78" s="52">
        <v>87</v>
      </c>
      <c r="F78" s="53" t="s">
        <v>11</v>
      </c>
      <c r="G78" s="54">
        <v>15</v>
      </c>
      <c r="H78" s="54"/>
      <c r="I78" s="54"/>
      <c r="J78" s="54">
        <v>6</v>
      </c>
      <c r="K78" s="54">
        <v>12</v>
      </c>
      <c r="L78" s="54">
        <v>12</v>
      </c>
      <c r="M78" s="54">
        <v>9</v>
      </c>
      <c r="N78" s="54">
        <v>12</v>
      </c>
      <c r="O78" s="54">
        <v>9</v>
      </c>
      <c r="P78" s="54">
        <v>9</v>
      </c>
      <c r="Q78" s="54"/>
      <c r="R78" s="55">
        <v>1</v>
      </c>
      <c r="S78" s="56">
        <f>IF(E78="","",SUM(G78:Q78)-(R78))</f>
        <v>83</v>
      </c>
      <c r="T78" s="57" t="s">
        <v>18</v>
      </c>
      <c r="U78" s="243">
        <v>16</v>
      </c>
      <c r="V78" s="58">
        <f>SUM(G78:I78)</f>
        <v>15</v>
      </c>
    </row>
    <row r="79" spans="1:22" ht="17.100000000000001" customHeight="1" x14ac:dyDescent="0.15">
      <c r="A79" s="241"/>
      <c r="B79" s="255"/>
      <c r="C79" s="258"/>
      <c r="D79" s="241"/>
      <c r="E79" s="59">
        <v>100</v>
      </c>
      <c r="F79" s="53" t="s">
        <v>12</v>
      </c>
      <c r="G79" s="60">
        <v>18</v>
      </c>
      <c r="H79" s="60">
        <v>9</v>
      </c>
      <c r="I79" s="60"/>
      <c r="J79" s="60">
        <v>9</v>
      </c>
      <c r="K79" s="60">
        <v>12</v>
      </c>
      <c r="L79" s="60">
        <v>15</v>
      </c>
      <c r="M79" s="60">
        <v>12</v>
      </c>
      <c r="N79" s="60">
        <v>6</v>
      </c>
      <c r="O79" s="60">
        <v>9</v>
      </c>
      <c r="P79" s="60">
        <v>12</v>
      </c>
      <c r="Q79" s="60"/>
      <c r="R79" s="7"/>
      <c r="S79" s="61">
        <f>IF(E79="","",SUM(G79:Q79)-(R79))</f>
        <v>102</v>
      </c>
      <c r="T79" s="62"/>
      <c r="U79" s="244"/>
      <c r="V79" s="63">
        <f>SUM(G79:I79)</f>
        <v>27</v>
      </c>
    </row>
    <row r="80" spans="1:22" ht="17.100000000000001" customHeight="1" x14ac:dyDescent="0.15">
      <c r="A80" s="241"/>
      <c r="B80" s="255"/>
      <c r="C80" s="258"/>
      <c r="D80" s="241"/>
      <c r="E80" s="59">
        <v>61</v>
      </c>
      <c r="F80" s="53" t="s">
        <v>13</v>
      </c>
      <c r="G80" s="60">
        <v>18</v>
      </c>
      <c r="H80" s="60">
        <v>9</v>
      </c>
      <c r="I80" s="60"/>
      <c r="J80" s="60">
        <v>9</v>
      </c>
      <c r="K80" s="60">
        <v>12</v>
      </c>
      <c r="L80" s="60">
        <v>12</v>
      </c>
      <c r="M80" s="60">
        <v>9</v>
      </c>
      <c r="N80" s="60">
        <v>6</v>
      </c>
      <c r="O80" s="60">
        <v>9</v>
      </c>
      <c r="P80" s="60">
        <v>12</v>
      </c>
      <c r="Q80" s="60"/>
      <c r="R80" s="7"/>
      <c r="S80" s="61">
        <f>IF(E80="","",SUM(G80:Q80)-(R80))</f>
        <v>96</v>
      </c>
      <c r="T80" s="245">
        <f>SUM(S78:S81)+T79</f>
        <v>374</v>
      </c>
      <c r="U80" s="246"/>
      <c r="V80" s="63">
        <f>SUM(G80:I80)</f>
        <v>27</v>
      </c>
    </row>
    <row r="81" spans="1:22" ht="17.100000000000001" customHeight="1" x14ac:dyDescent="0.15">
      <c r="A81" s="241"/>
      <c r="B81" s="255"/>
      <c r="C81" s="258"/>
      <c r="D81" s="241"/>
      <c r="E81" s="59">
        <v>16</v>
      </c>
      <c r="F81" s="53" t="s">
        <v>14</v>
      </c>
      <c r="G81" s="64">
        <v>18</v>
      </c>
      <c r="H81" s="64">
        <v>9</v>
      </c>
      <c r="I81" s="64"/>
      <c r="J81" s="64">
        <v>6</v>
      </c>
      <c r="K81" s="64">
        <v>9</v>
      </c>
      <c r="L81" s="64">
        <v>12</v>
      </c>
      <c r="M81" s="64">
        <v>12</v>
      </c>
      <c r="N81" s="64">
        <v>9</v>
      </c>
      <c r="O81" s="64">
        <v>9</v>
      </c>
      <c r="P81" s="64">
        <v>9</v>
      </c>
      <c r="Q81" s="64"/>
      <c r="R81" s="9"/>
      <c r="S81" s="65">
        <f>IF(E81="","",SUM(G81:Q81)-(R81))</f>
        <v>93</v>
      </c>
      <c r="T81" s="247"/>
      <c r="U81" s="248"/>
      <c r="V81" s="63">
        <f>SUM(G81:I81)</f>
        <v>27</v>
      </c>
    </row>
    <row r="82" spans="1:22" ht="17.100000000000001" customHeight="1" thickBot="1" x14ac:dyDescent="0.2">
      <c r="A82" s="254"/>
      <c r="B82" s="256"/>
      <c r="C82" s="259"/>
      <c r="D82" s="242"/>
      <c r="E82" s="251" t="s">
        <v>28</v>
      </c>
      <c r="F82" s="252"/>
      <c r="G82" s="66">
        <f t="shared" ref="G82:R82" si="15">SUM(G78:G81)</f>
        <v>69</v>
      </c>
      <c r="H82" s="66">
        <f t="shared" si="15"/>
        <v>27</v>
      </c>
      <c r="I82" s="66">
        <f t="shared" si="15"/>
        <v>0</v>
      </c>
      <c r="J82" s="66">
        <f t="shared" si="15"/>
        <v>30</v>
      </c>
      <c r="K82" s="66">
        <f t="shared" si="15"/>
        <v>45</v>
      </c>
      <c r="L82" s="66">
        <f t="shared" si="15"/>
        <v>51</v>
      </c>
      <c r="M82" s="66">
        <f t="shared" si="15"/>
        <v>42</v>
      </c>
      <c r="N82" s="66">
        <f t="shared" si="15"/>
        <v>33</v>
      </c>
      <c r="O82" s="66">
        <f t="shared" si="15"/>
        <v>36</v>
      </c>
      <c r="P82" s="66">
        <f t="shared" si="15"/>
        <v>42</v>
      </c>
      <c r="Q82" s="66">
        <f t="shared" si="15"/>
        <v>0</v>
      </c>
      <c r="R82" s="66">
        <f t="shared" si="15"/>
        <v>1</v>
      </c>
      <c r="S82" s="67"/>
      <c r="T82" s="249"/>
      <c r="U82" s="250"/>
      <c r="V82" s="68">
        <f>SUM(V78:V81)</f>
        <v>96</v>
      </c>
    </row>
    <row r="83" spans="1:22" ht="17.100000000000001" customHeight="1" x14ac:dyDescent="0.15">
      <c r="A83" s="253">
        <v>5</v>
      </c>
      <c r="B83" s="255">
        <v>605</v>
      </c>
      <c r="C83" s="257" t="s">
        <v>68</v>
      </c>
      <c r="D83" s="240" t="s">
        <v>80</v>
      </c>
      <c r="E83" s="52">
        <v>102</v>
      </c>
      <c r="F83" s="53" t="s">
        <v>11</v>
      </c>
      <c r="G83" s="54">
        <v>18</v>
      </c>
      <c r="H83" s="54"/>
      <c r="I83" s="54">
        <v>6</v>
      </c>
      <c r="J83" s="54">
        <v>6</v>
      </c>
      <c r="K83" s="54">
        <v>9</v>
      </c>
      <c r="L83" s="54">
        <v>12</v>
      </c>
      <c r="M83" s="54">
        <v>12</v>
      </c>
      <c r="N83" s="54">
        <v>9</v>
      </c>
      <c r="O83" s="54">
        <v>9</v>
      </c>
      <c r="P83" s="54">
        <v>9</v>
      </c>
      <c r="Q83" s="54"/>
      <c r="R83" s="55"/>
      <c r="S83" s="56">
        <f>IF(E83="","",SUM(G83:Q83)-(R83))</f>
        <v>90</v>
      </c>
      <c r="T83" s="57" t="s">
        <v>18</v>
      </c>
      <c r="U83" s="243">
        <v>17</v>
      </c>
      <c r="V83" s="58">
        <f>SUM(G83:I83)</f>
        <v>24</v>
      </c>
    </row>
    <row r="84" spans="1:22" ht="17.100000000000001" customHeight="1" x14ac:dyDescent="0.15">
      <c r="A84" s="241"/>
      <c r="B84" s="255"/>
      <c r="C84" s="258"/>
      <c r="D84" s="241"/>
      <c r="E84" s="59">
        <v>48</v>
      </c>
      <c r="F84" s="53" t="s">
        <v>12</v>
      </c>
      <c r="G84" s="60">
        <v>18</v>
      </c>
      <c r="H84" s="60">
        <v>9</v>
      </c>
      <c r="I84" s="60"/>
      <c r="J84" s="60">
        <v>6</v>
      </c>
      <c r="K84" s="60">
        <v>9</v>
      </c>
      <c r="L84" s="60">
        <v>15</v>
      </c>
      <c r="M84" s="60">
        <v>9</v>
      </c>
      <c r="N84" s="60">
        <v>9</v>
      </c>
      <c r="O84" s="60">
        <v>6</v>
      </c>
      <c r="P84" s="60">
        <v>9</v>
      </c>
      <c r="Q84" s="60"/>
      <c r="R84" s="7"/>
      <c r="S84" s="61">
        <f>IF(E84="","",SUM(G84:Q84)-(R84))</f>
        <v>90</v>
      </c>
      <c r="T84" s="62"/>
      <c r="U84" s="244"/>
      <c r="V84" s="63">
        <f>SUM(G84:I84)</f>
        <v>27</v>
      </c>
    </row>
    <row r="85" spans="1:22" ht="17.100000000000001" customHeight="1" x14ac:dyDescent="0.15">
      <c r="A85" s="241"/>
      <c r="B85" s="255"/>
      <c r="C85" s="258"/>
      <c r="D85" s="241"/>
      <c r="E85" s="59">
        <v>40</v>
      </c>
      <c r="F85" s="53" t="s">
        <v>13</v>
      </c>
      <c r="G85" s="60">
        <v>21</v>
      </c>
      <c r="H85" s="60"/>
      <c r="I85" s="60"/>
      <c r="J85" s="60">
        <v>6</v>
      </c>
      <c r="K85" s="60">
        <v>12</v>
      </c>
      <c r="L85" s="60">
        <v>15</v>
      </c>
      <c r="M85" s="60">
        <v>9</v>
      </c>
      <c r="N85" s="60">
        <v>12</v>
      </c>
      <c r="O85" s="60">
        <v>9</v>
      </c>
      <c r="P85" s="60">
        <v>9</v>
      </c>
      <c r="Q85" s="60"/>
      <c r="R85" s="7"/>
      <c r="S85" s="61">
        <f>IF(E85="","",SUM(G85:Q85)-(R85))</f>
        <v>93</v>
      </c>
      <c r="T85" s="245">
        <f>SUM(S83:S86)+T84</f>
        <v>369</v>
      </c>
      <c r="U85" s="246"/>
      <c r="V85" s="63">
        <f>SUM(G85:I85)</f>
        <v>21</v>
      </c>
    </row>
    <row r="86" spans="1:22" ht="17.100000000000001" customHeight="1" x14ac:dyDescent="0.15">
      <c r="A86" s="241"/>
      <c r="B86" s="255"/>
      <c r="C86" s="258"/>
      <c r="D86" s="241"/>
      <c r="E86" s="59">
        <v>76</v>
      </c>
      <c r="F86" s="53" t="s">
        <v>14</v>
      </c>
      <c r="G86" s="64">
        <v>15</v>
      </c>
      <c r="H86" s="64">
        <v>9</v>
      </c>
      <c r="I86" s="64"/>
      <c r="J86" s="64">
        <v>6</v>
      </c>
      <c r="K86" s="64">
        <v>9</v>
      </c>
      <c r="L86" s="64">
        <v>12</v>
      </c>
      <c r="M86" s="64">
        <v>12</v>
      </c>
      <c r="N86" s="64">
        <v>12</v>
      </c>
      <c r="O86" s="64">
        <v>9</v>
      </c>
      <c r="P86" s="64">
        <v>12</v>
      </c>
      <c r="Q86" s="64"/>
      <c r="R86" s="9"/>
      <c r="S86" s="65">
        <f>IF(E86="","",SUM(G86:Q86)-(R86))</f>
        <v>96</v>
      </c>
      <c r="T86" s="247"/>
      <c r="U86" s="248"/>
      <c r="V86" s="63">
        <f>SUM(G86:I86)</f>
        <v>24</v>
      </c>
    </row>
    <row r="87" spans="1:22" ht="17.100000000000001" customHeight="1" thickBot="1" x14ac:dyDescent="0.2">
      <c r="A87" s="254"/>
      <c r="B87" s="256"/>
      <c r="C87" s="259"/>
      <c r="D87" s="242"/>
      <c r="E87" s="251" t="s">
        <v>28</v>
      </c>
      <c r="F87" s="252"/>
      <c r="G87" s="66">
        <f t="shared" ref="G87:R87" si="16">SUM(G83:G86)</f>
        <v>72</v>
      </c>
      <c r="H87" s="66">
        <f t="shared" si="16"/>
        <v>18</v>
      </c>
      <c r="I87" s="66">
        <f t="shared" si="16"/>
        <v>6</v>
      </c>
      <c r="J87" s="66">
        <f t="shared" si="16"/>
        <v>24</v>
      </c>
      <c r="K87" s="66">
        <f t="shared" si="16"/>
        <v>39</v>
      </c>
      <c r="L87" s="66">
        <f t="shared" si="16"/>
        <v>54</v>
      </c>
      <c r="M87" s="66">
        <f t="shared" si="16"/>
        <v>42</v>
      </c>
      <c r="N87" s="66">
        <f t="shared" si="16"/>
        <v>42</v>
      </c>
      <c r="O87" s="66">
        <f t="shared" si="16"/>
        <v>33</v>
      </c>
      <c r="P87" s="66">
        <f t="shared" si="16"/>
        <v>39</v>
      </c>
      <c r="Q87" s="66">
        <f t="shared" si="16"/>
        <v>0</v>
      </c>
      <c r="R87" s="66">
        <f t="shared" si="16"/>
        <v>0</v>
      </c>
      <c r="S87" s="67"/>
      <c r="T87" s="249"/>
      <c r="U87" s="250"/>
      <c r="V87" s="68">
        <f>SUM(V83:V86)</f>
        <v>96</v>
      </c>
    </row>
    <row r="88" spans="1:22" ht="15.75" customHeight="1" x14ac:dyDescent="0.15">
      <c r="A88" s="253">
        <v>42</v>
      </c>
      <c r="B88" s="255">
        <v>618</v>
      </c>
      <c r="C88" s="257" t="s">
        <v>132</v>
      </c>
      <c r="D88" s="240" t="s">
        <v>133</v>
      </c>
      <c r="E88" s="52">
        <v>29</v>
      </c>
      <c r="F88" s="53" t="s">
        <v>11</v>
      </c>
      <c r="G88" s="54">
        <v>15</v>
      </c>
      <c r="H88" s="54">
        <v>9</v>
      </c>
      <c r="I88" s="54"/>
      <c r="J88" s="54">
        <v>6</v>
      </c>
      <c r="K88" s="54">
        <v>9</v>
      </c>
      <c r="L88" s="54">
        <v>12</v>
      </c>
      <c r="M88" s="54">
        <v>9</v>
      </c>
      <c r="N88" s="54">
        <v>9</v>
      </c>
      <c r="O88" s="54">
        <v>6</v>
      </c>
      <c r="P88" s="54">
        <v>12</v>
      </c>
      <c r="Q88" s="54"/>
      <c r="R88" s="55"/>
      <c r="S88" s="56">
        <f>IF(E88="","",SUM(G88:Q88)-(R88))</f>
        <v>87</v>
      </c>
      <c r="T88" s="57" t="s">
        <v>18</v>
      </c>
      <c r="U88" s="243">
        <v>18</v>
      </c>
      <c r="V88" s="58">
        <f>SUM(G88:I88)</f>
        <v>24</v>
      </c>
    </row>
    <row r="89" spans="1:22" ht="15.75" customHeight="1" x14ac:dyDescent="0.15">
      <c r="A89" s="241"/>
      <c r="B89" s="255"/>
      <c r="C89" s="258"/>
      <c r="D89" s="241"/>
      <c r="E89" s="59">
        <v>30</v>
      </c>
      <c r="F89" s="53" t="s">
        <v>12</v>
      </c>
      <c r="G89" s="60">
        <v>12</v>
      </c>
      <c r="H89" s="60"/>
      <c r="I89" s="60"/>
      <c r="J89" s="60">
        <v>6</v>
      </c>
      <c r="K89" s="60">
        <v>9</v>
      </c>
      <c r="L89" s="60">
        <v>12</v>
      </c>
      <c r="M89" s="60">
        <v>12</v>
      </c>
      <c r="N89" s="60">
        <v>9</v>
      </c>
      <c r="O89" s="60">
        <v>9</v>
      </c>
      <c r="P89" s="60">
        <v>12</v>
      </c>
      <c r="Q89" s="60"/>
      <c r="R89" s="7"/>
      <c r="S89" s="61">
        <f>IF(E89="","",SUM(G89:Q89)-(R89))</f>
        <v>81</v>
      </c>
      <c r="T89" s="62"/>
      <c r="U89" s="244"/>
      <c r="V89" s="63">
        <f>SUM(G89:I89)</f>
        <v>12</v>
      </c>
    </row>
    <row r="90" spans="1:22" ht="15.75" customHeight="1" x14ac:dyDescent="0.15">
      <c r="A90" s="241"/>
      <c r="B90" s="255"/>
      <c r="C90" s="258"/>
      <c r="D90" s="241"/>
      <c r="E90" s="59">
        <v>79</v>
      </c>
      <c r="F90" s="53" t="s">
        <v>13</v>
      </c>
      <c r="G90" s="60">
        <v>18</v>
      </c>
      <c r="H90" s="60">
        <v>12</v>
      </c>
      <c r="I90" s="60"/>
      <c r="J90" s="60">
        <v>9</v>
      </c>
      <c r="K90" s="60">
        <v>9</v>
      </c>
      <c r="L90" s="60">
        <v>12</v>
      </c>
      <c r="M90" s="60">
        <v>12</v>
      </c>
      <c r="N90" s="60">
        <v>12</v>
      </c>
      <c r="O90" s="60">
        <v>9</v>
      </c>
      <c r="P90" s="60">
        <v>12</v>
      </c>
      <c r="Q90" s="60"/>
      <c r="R90" s="7">
        <v>1</v>
      </c>
      <c r="S90" s="61">
        <f>IF(E90="","",SUM(G90:Q90)-(R90))</f>
        <v>104</v>
      </c>
      <c r="T90" s="245">
        <f>SUM(S88:S91)+T89</f>
        <v>368</v>
      </c>
      <c r="U90" s="246"/>
      <c r="V90" s="63">
        <f>SUM(G90:I90)</f>
        <v>30</v>
      </c>
    </row>
    <row r="91" spans="1:22" ht="15.75" customHeight="1" x14ac:dyDescent="0.15">
      <c r="A91" s="241"/>
      <c r="B91" s="255"/>
      <c r="C91" s="258"/>
      <c r="D91" s="241"/>
      <c r="E91" s="59">
        <v>80</v>
      </c>
      <c r="F91" s="53" t="s">
        <v>14</v>
      </c>
      <c r="G91" s="64">
        <v>18</v>
      </c>
      <c r="H91" s="64">
        <v>9</v>
      </c>
      <c r="I91" s="64"/>
      <c r="J91" s="64">
        <v>6</v>
      </c>
      <c r="K91" s="64">
        <v>9</v>
      </c>
      <c r="L91" s="64">
        <v>12</v>
      </c>
      <c r="M91" s="64">
        <v>9</v>
      </c>
      <c r="N91" s="64">
        <v>9</v>
      </c>
      <c r="O91" s="64">
        <v>12</v>
      </c>
      <c r="P91" s="64">
        <v>12</v>
      </c>
      <c r="Q91" s="64"/>
      <c r="R91" s="9"/>
      <c r="S91" s="65">
        <f>IF(E91="","",SUM(G91:Q91)-(R91))</f>
        <v>96</v>
      </c>
      <c r="T91" s="247"/>
      <c r="U91" s="248"/>
      <c r="V91" s="63">
        <f>SUM(G91:I91)</f>
        <v>27</v>
      </c>
    </row>
    <row r="92" spans="1:22" ht="15.75" customHeight="1" thickBot="1" x14ac:dyDescent="0.2">
      <c r="A92" s="254"/>
      <c r="B92" s="256"/>
      <c r="C92" s="259"/>
      <c r="D92" s="242"/>
      <c r="E92" s="251" t="s">
        <v>28</v>
      </c>
      <c r="F92" s="252"/>
      <c r="G92" s="66">
        <f t="shared" ref="G92:R92" si="17">SUM(G88:G91)</f>
        <v>63</v>
      </c>
      <c r="H92" s="66">
        <f t="shared" si="17"/>
        <v>30</v>
      </c>
      <c r="I92" s="66">
        <f t="shared" si="17"/>
        <v>0</v>
      </c>
      <c r="J92" s="66">
        <f t="shared" si="17"/>
        <v>27</v>
      </c>
      <c r="K92" s="66">
        <f t="shared" si="17"/>
        <v>36</v>
      </c>
      <c r="L92" s="66">
        <f t="shared" si="17"/>
        <v>48</v>
      </c>
      <c r="M92" s="66">
        <f t="shared" si="17"/>
        <v>42</v>
      </c>
      <c r="N92" s="66">
        <f t="shared" si="17"/>
        <v>39</v>
      </c>
      <c r="O92" s="66">
        <f t="shared" si="17"/>
        <v>36</v>
      </c>
      <c r="P92" s="66">
        <f t="shared" si="17"/>
        <v>48</v>
      </c>
      <c r="Q92" s="66">
        <f t="shared" si="17"/>
        <v>0</v>
      </c>
      <c r="R92" s="66">
        <f t="shared" si="17"/>
        <v>1</v>
      </c>
      <c r="S92" s="67"/>
      <c r="T92" s="249"/>
      <c r="U92" s="250"/>
      <c r="V92" s="68">
        <f>SUM(V88:V91)</f>
        <v>93</v>
      </c>
    </row>
    <row r="93" spans="1:22" ht="16.5" customHeight="1" x14ac:dyDescent="0.15">
      <c r="A93" s="253">
        <v>31</v>
      </c>
      <c r="B93" s="255">
        <v>607</v>
      </c>
      <c r="C93" s="257" t="s">
        <v>84</v>
      </c>
      <c r="D93" s="240" t="s">
        <v>65</v>
      </c>
      <c r="E93" s="52">
        <v>126</v>
      </c>
      <c r="F93" s="53" t="s">
        <v>11</v>
      </c>
      <c r="G93" s="54">
        <v>15</v>
      </c>
      <c r="H93" s="54">
        <v>9</v>
      </c>
      <c r="I93" s="54"/>
      <c r="J93" s="54">
        <v>9</v>
      </c>
      <c r="K93" s="54">
        <v>12</v>
      </c>
      <c r="L93" s="54">
        <v>12</v>
      </c>
      <c r="M93" s="54">
        <v>12</v>
      </c>
      <c r="N93" s="54">
        <v>9</v>
      </c>
      <c r="O93" s="54">
        <v>9</v>
      </c>
      <c r="P93" s="54">
        <v>12</v>
      </c>
      <c r="Q93" s="54"/>
      <c r="R93" s="55"/>
      <c r="S93" s="56">
        <f>IF(E93="","",SUM(G93:Q93)-(R93))</f>
        <v>99</v>
      </c>
      <c r="T93" s="57" t="s">
        <v>18</v>
      </c>
      <c r="U93" s="243">
        <v>19</v>
      </c>
      <c r="V93" s="58">
        <f>SUM(G93:I93)</f>
        <v>24</v>
      </c>
    </row>
    <row r="94" spans="1:22" ht="17.100000000000001" customHeight="1" x14ac:dyDescent="0.15">
      <c r="A94" s="241"/>
      <c r="B94" s="255"/>
      <c r="C94" s="258"/>
      <c r="D94" s="241"/>
      <c r="E94" s="59">
        <v>83</v>
      </c>
      <c r="F94" s="53" t="s">
        <v>12</v>
      </c>
      <c r="G94" s="60">
        <v>18</v>
      </c>
      <c r="H94" s="60">
        <v>9</v>
      </c>
      <c r="I94" s="60"/>
      <c r="J94" s="60">
        <v>12</v>
      </c>
      <c r="K94" s="60">
        <v>12</v>
      </c>
      <c r="L94" s="60">
        <v>12</v>
      </c>
      <c r="M94" s="60">
        <v>9</v>
      </c>
      <c r="N94" s="60">
        <v>6</v>
      </c>
      <c r="O94" s="60">
        <v>9</v>
      </c>
      <c r="P94" s="60">
        <v>12</v>
      </c>
      <c r="Q94" s="60"/>
      <c r="R94" s="7"/>
      <c r="S94" s="61">
        <f>IF(E94="","",SUM(G94:Q94)-(R94))</f>
        <v>99</v>
      </c>
      <c r="T94" s="62"/>
      <c r="U94" s="244"/>
      <c r="V94" s="63">
        <f>SUM(G94:I94)</f>
        <v>27</v>
      </c>
    </row>
    <row r="95" spans="1:22" ht="17.100000000000001" customHeight="1" x14ac:dyDescent="0.15">
      <c r="A95" s="241"/>
      <c r="B95" s="255"/>
      <c r="C95" s="258"/>
      <c r="D95" s="241"/>
      <c r="E95" s="59">
        <v>81</v>
      </c>
      <c r="F95" s="53" t="s">
        <v>13</v>
      </c>
      <c r="G95" s="60">
        <v>18</v>
      </c>
      <c r="H95" s="60"/>
      <c r="I95" s="60">
        <v>6</v>
      </c>
      <c r="J95" s="60">
        <v>9</v>
      </c>
      <c r="K95" s="60">
        <v>9</v>
      </c>
      <c r="L95" s="60">
        <v>12</v>
      </c>
      <c r="M95" s="60">
        <v>9</v>
      </c>
      <c r="N95" s="60">
        <v>6</v>
      </c>
      <c r="O95" s="60">
        <v>9</v>
      </c>
      <c r="P95" s="60">
        <v>9</v>
      </c>
      <c r="Q95" s="60"/>
      <c r="R95" s="7"/>
      <c r="S95" s="61">
        <f>IF(E95="","",SUM(G95:Q95)-(R95))</f>
        <v>87</v>
      </c>
      <c r="T95" s="245">
        <f>SUM(S93:S96)+T94</f>
        <v>366</v>
      </c>
      <c r="U95" s="246"/>
      <c r="V95" s="63">
        <f>SUM(G95:I95)</f>
        <v>24</v>
      </c>
    </row>
    <row r="96" spans="1:22" ht="17.100000000000001" customHeight="1" x14ac:dyDescent="0.15">
      <c r="A96" s="241"/>
      <c r="B96" s="255"/>
      <c r="C96" s="258"/>
      <c r="D96" s="241"/>
      <c r="E96" s="59">
        <v>84</v>
      </c>
      <c r="F96" s="53" t="s">
        <v>14</v>
      </c>
      <c r="G96" s="64">
        <v>15</v>
      </c>
      <c r="H96" s="64"/>
      <c r="I96" s="64">
        <v>6</v>
      </c>
      <c r="J96" s="64">
        <v>6</v>
      </c>
      <c r="K96" s="64">
        <v>9</v>
      </c>
      <c r="L96" s="64">
        <v>12</v>
      </c>
      <c r="M96" s="64">
        <v>9</v>
      </c>
      <c r="N96" s="64">
        <v>6</v>
      </c>
      <c r="O96" s="64">
        <v>9</v>
      </c>
      <c r="P96" s="64">
        <v>9</v>
      </c>
      <c r="Q96" s="64"/>
      <c r="R96" s="9"/>
      <c r="S96" s="65">
        <f>IF(E96="","",SUM(G96:Q96)-(R96))</f>
        <v>81</v>
      </c>
      <c r="T96" s="247"/>
      <c r="U96" s="248"/>
      <c r="V96" s="63">
        <f>SUM(G96:I96)</f>
        <v>21</v>
      </c>
    </row>
    <row r="97" spans="1:22" ht="17.100000000000001" customHeight="1" thickBot="1" x14ac:dyDescent="0.2">
      <c r="A97" s="254"/>
      <c r="B97" s="256"/>
      <c r="C97" s="259"/>
      <c r="D97" s="242"/>
      <c r="E97" s="251" t="s">
        <v>28</v>
      </c>
      <c r="F97" s="252"/>
      <c r="G97" s="66">
        <f t="shared" ref="G97:R97" si="18">SUM(G93:G96)</f>
        <v>66</v>
      </c>
      <c r="H97" s="66">
        <f t="shared" si="18"/>
        <v>18</v>
      </c>
      <c r="I97" s="66">
        <f t="shared" si="18"/>
        <v>12</v>
      </c>
      <c r="J97" s="66">
        <f t="shared" si="18"/>
        <v>36</v>
      </c>
      <c r="K97" s="66">
        <f t="shared" si="18"/>
        <v>42</v>
      </c>
      <c r="L97" s="66">
        <f t="shared" si="18"/>
        <v>48</v>
      </c>
      <c r="M97" s="66">
        <f t="shared" si="18"/>
        <v>39</v>
      </c>
      <c r="N97" s="66">
        <f t="shared" si="18"/>
        <v>27</v>
      </c>
      <c r="O97" s="66">
        <f t="shared" si="18"/>
        <v>36</v>
      </c>
      <c r="P97" s="66">
        <f t="shared" si="18"/>
        <v>42</v>
      </c>
      <c r="Q97" s="66">
        <f t="shared" si="18"/>
        <v>0</v>
      </c>
      <c r="R97" s="66">
        <f t="shared" si="18"/>
        <v>0</v>
      </c>
      <c r="S97" s="67"/>
      <c r="T97" s="249"/>
      <c r="U97" s="250"/>
      <c r="V97" s="68">
        <f>SUM(V93:V96)</f>
        <v>96</v>
      </c>
    </row>
    <row r="98" spans="1:22" ht="17.100000000000001" customHeight="1" x14ac:dyDescent="0.15">
      <c r="A98" s="253">
        <v>19</v>
      </c>
      <c r="B98" s="255">
        <v>638</v>
      </c>
      <c r="C98" s="257" t="s">
        <v>125</v>
      </c>
      <c r="D98" s="240" t="s">
        <v>126</v>
      </c>
      <c r="E98" s="52" t="s">
        <v>90</v>
      </c>
      <c r="F98" s="53" t="s">
        <v>11</v>
      </c>
      <c r="G98" s="54">
        <v>15</v>
      </c>
      <c r="H98" s="54">
        <v>9</v>
      </c>
      <c r="I98" s="54"/>
      <c r="J98" s="54">
        <v>9</v>
      </c>
      <c r="K98" s="54">
        <v>12</v>
      </c>
      <c r="L98" s="54">
        <v>15</v>
      </c>
      <c r="M98" s="54">
        <v>9</v>
      </c>
      <c r="N98" s="54">
        <v>6</v>
      </c>
      <c r="O98" s="54">
        <v>12</v>
      </c>
      <c r="P98" s="54">
        <v>12</v>
      </c>
      <c r="Q98" s="54"/>
      <c r="R98" s="55"/>
      <c r="S98" s="56">
        <f>IF(E98="","",SUM(G98:Q98)-(R98))</f>
        <v>99</v>
      </c>
      <c r="T98" s="57" t="s">
        <v>18</v>
      </c>
      <c r="U98" s="243">
        <v>20</v>
      </c>
      <c r="V98" s="58">
        <f>SUM(G98:I98)</f>
        <v>24</v>
      </c>
    </row>
    <row r="99" spans="1:22" ht="17.100000000000001" customHeight="1" x14ac:dyDescent="0.15">
      <c r="A99" s="241"/>
      <c r="B99" s="255"/>
      <c r="C99" s="258"/>
      <c r="D99" s="241"/>
      <c r="E99" s="59" t="s">
        <v>127</v>
      </c>
      <c r="F99" s="53" t="s">
        <v>12</v>
      </c>
      <c r="G99" s="60">
        <v>12</v>
      </c>
      <c r="H99" s="60">
        <v>9</v>
      </c>
      <c r="I99" s="60"/>
      <c r="J99" s="60">
        <v>9</v>
      </c>
      <c r="K99" s="60">
        <v>12</v>
      </c>
      <c r="L99" s="60">
        <v>15</v>
      </c>
      <c r="M99" s="60">
        <v>9</v>
      </c>
      <c r="N99" s="60">
        <v>6</v>
      </c>
      <c r="O99" s="60">
        <v>9</v>
      </c>
      <c r="P99" s="60">
        <v>9</v>
      </c>
      <c r="Q99" s="60"/>
      <c r="R99" s="7">
        <v>1</v>
      </c>
      <c r="S99" s="61">
        <f>IF(E99="","",SUM(G99:Q99)-(R99))</f>
        <v>89</v>
      </c>
      <c r="T99" s="62"/>
      <c r="U99" s="244"/>
      <c r="V99" s="63">
        <f>SUM(G99:I99)</f>
        <v>21</v>
      </c>
    </row>
    <row r="100" spans="1:22" ht="17.100000000000001" customHeight="1" x14ac:dyDescent="0.15">
      <c r="A100" s="241"/>
      <c r="B100" s="255"/>
      <c r="C100" s="258"/>
      <c r="D100" s="241"/>
      <c r="E100" s="59" t="s">
        <v>128</v>
      </c>
      <c r="F100" s="53" t="s">
        <v>13</v>
      </c>
      <c r="G100" s="60">
        <v>12</v>
      </c>
      <c r="H100" s="60">
        <v>9</v>
      </c>
      <c r="I100" s="60"/>
      <c r="J100" s="60">
        <v>6</v>
      </c>
      <c r="K100" s="60">
        <v>12</v>
      </c>
      <c r="L100" s="60">
        <v>15</v>
      </c>
      <c r="M100" s="60">
        <v>9</v>
      </c>
      <c r="N100" s="60">
        <v>12</v>
      </c>
      <c r="O100" s="60">
        <v>9</v>
      </c>
      <c r="P100" s="60">
        <v>9</v>
      </c>
      <c r="Q100" s="60"/>
      <c r="R100" s="7"/>
      <c r="S100" s="61">
        <f>IF(E100="","",SUM(G100:Q100)-(R100))</f>
        <v>93</v>
      </c>
      <c r="T100" s="245">
        <f>SUM(S98:S101)+T99</f>
        <v>365</v>
      </c>
      <c r="U100" s="246"/>
      <c r="V100" s="63">
        <f>SUM(G100:I100)</f>
        <v>21</v>
      </c>
    </row>
    <row r="101" spans="1:22" ht="17.100000000000001" customHeight="1" x14ac:dyDescent="0.15">
      <c r="A101" s="241"/>
      <c r="B101" s="255"/>
      <c r="C101" s="258"/>
      <c r="D101" s="241"/>
      <c r="E101" s="59" t="s">
        <v>129</v>
      </c>
      <c r="F101" s="53" t="s">
        <v>14</v>
      </c>
      <c r="G101" s="64">
        <v>12</v>
      </c>
      <c r="H101" s="64">
        <v>9</v>
      </c>
      <c r="I101" s="64"/>
      <c r="J101" s="64">
        <v>9</v>
      </c>
      <c r="K101" s="64">
        <v>9</v>
      </c>
      <c r="L101" s="64">
        <v>12</v>
      </c>
      <c r="M101" s="64">
        <v>9</v>
      </c>
      <c r="N101" s="64">
        <v>6</v>
      </c>
      <c r="O101" s="64">
        <v>9</v>
      </c>
      <c r="P101" s="64">
        <v>9</v>
      </c>
      <c r="Q101" s="64"/>
      <c r="R101" s="9"/>
      <c r="S101" s="65">
        <f>IF(E101="","",SUM(G101:Q101)-(R101))</f>
        <v>84</v>
      </c>
      <c r="T101" s="247"/>
      <c r="U101" s="248"/>
      <c r="V101" s="63">
        <f>SUM(G101:I101)</f>
        <v>21</v>
      </c>
    </row>
    <row r="102" spans="1:22" ht="17.100000000000001" customHeight="1" thickBot="1" x14ac:dyDescent="0.2">
      <c r="A102" s="254"/>
      <c r="B102" s="256"/>
      <c r="C102" s="259"/>
      <c r="D102" s="242"/>
      <c r="E102" s="251" t="s">
        <v>28</v>
      </c>
      <c r="F102" s="252"/>
      <c r="G102" s="66">
        <f t="shared" ref="G102:R102" si="19">SUM(G98:G101)</f>
        <v>51</v>
      </c>
      <c r="H102" s="66">
        <f t="shared" si="19"/>
        <v>36</v>
      </c>
      <c r="I102" s="66">
        <f t="shared" si="19"/>
        <v>0</v>
      </c>
      <c r="J102" s="66">
        <f t="shared" si="19"/>
        <v>33</v>
      </c>
      <c r="K102" s="66">
        <f t="shared" si="19"/>
        <v>45</v>
      </c>
      <c r="L102" s="66">
        <f t="shared" si="19"/>
        <v>57</v>
      </c>
      <c r="M102" s="66">
        <f t="shared" si="19"/>
        <v>36</v>
      </c>
      <c r="N102" s="66">
        <f t="shared" si="19"/>
        <v>30</v>
      </c>
      <c r="O102" s="66">
        <f t="shared" si="19"/>
        <v>39</v>
      </c>
      <c r="P102" s="66">
        <f t="shared" si="19"/>
        <v>39</v>
      </c>
      <c r="Q102" s="66">
        <f t="shared" si="19"/>
        <v>0</v>
      </c>
      <c r="R102" s="66">
        <f t="shared" si="19"/>
        <v>1</v>
      </c>
      <c r="S102" s="67"/>
      <c r="T102" s="249"/>
      <c r="U102" s="250"/>
      <c r="V102" s="68">
        <f>SUM(V98:V101)</f>
        <v>87</v>
      </c>
    </row>
    <row r="103" spans="1:22" ht="17.100000000000001" customHeight="1" x14ac:dyDescent="0.15">
      <c r="A103" s="253">
        <v>26</v>
      </c>
      <c r="B103" s="255">
        <v>642</v>
      </c>
      <c r="C103" s="257" t="s">
        <v>71</v>
      </c>
      <c r="D103" s="240" t="s">
        <v>81</v>
      </c>
      <c r="E103" s="52">
        <v>125</v>
      </c>
      <c r="F103" s="53" t="s">
        <v>11</v>
      </c>
      <c r="G103" s="54">
        <v>18</v>
      </c>
      <c r="H103" s="54">
        <v>9</v>
      </c>
      <c r="I103" s="54"/>
      <c r="J103" s="54">
        <v>6</v>
      </c>
      <c r="K103" s="54">
        <v>12</v>
      </c>
      <c r="L103" s="54">
        <v>12</v>
      </c>
      <c r="M103" s="54">
        <v>9</v>
      </c>
      <c r="N103" s="54">
        <v>9</v>
      </c>
      <c r="O103" s="54">
        <v>9</v>
      </c>
      <c r="P103" s="54">
        <v>12</v>
      </c>
      <c r="Q103" s="54"/>
      <c r="R103" s="55"/>
      <c r="S103" s="56">
        <f>IF(E103="","",SUM(G103:Q103)-(R103))</f>
        <v>96</v>
      </c>
      <c r="T103" s="57" t="s">
        <v>18</v>
      </c>
      <c r="U103" s="243">
        <v>21</v>
      </c>
      <c r="V103" s="58">
        <f>SUM(G103:I103)</f>
        <v>27</v>
      </c>
    </row>
    <row r="104" spans="1:22" ht="17.100000000000001" customHeight="1" x14ac:dyDescent="0.15">
      <c r="A104" s="241"/>
      <c r="B104" s="255"/>
      <c r="C104" s="258"/>
      <c r="D104" s="241"/>
      <c r="E104" s="59">
        <v>57</v>
      </c>
      <c r="F104" s="53" t="s">
        <v>12</v>
      </c>
      <c r="G104" s="60">
        <v>15</v>
      </c>
      <c r="H104" s="60"/>
      <c r="I104" s="60"/>
      <c r="J104" s="60">
        <v>6</v>
      </c>
      <c r="K104" s="60"/>
      <c r="L104" s="60">
        <v>15</v>
      </c>
      <c r="M104" s="60">
        <v>9</v>
      </c>
      <c r="N104" s="60">
        <v>9</v>
      </c>
      <c r="O104" s="60">
        <v>9</v>
      </c>
      <c r="P104" s="60">
        <v>12</v>
      </c>
      <c r="Q104" s="60"/>
      <c r="R104" s="7"/>
      <c r="S104" s="61">
        <f>IF(E104="","",SUM(G104:Q104)-(R104))</f>
        <v>75</v>
      </c>
      <c r="T104" s="62"/>
      <c r="U104" s="244"/>
      <c r="V104" s="63">
        <f>SUM(G104:I104)</f>
        <v>15</v>
      </c>
    </row>
    <row r="105" spans="1:22" ht="17.100000000000001" customHeight="1" x14ac:dyDescent="0.15">
      <c r="A105" s="241"/>
      <c r="B105" s="255"/>
      <c r="C105" s="258"/>
      <c r="D105" s="241"/>
      <c r="E105" s="59">
        <v>218</v>
      </c>
      <c r="F105" s="53" t="s">
        <v>13</v>
      </c>
      <c r="G105" s="60">
        <v>18</v>
      </c>
      <c r="H105" s="60">
        <v>9</v>
      </c>
      <c r="I105" s="60"/>
      <c r="J105" s="60">
        <v>6</v>
      </c>
      <c r="K105" s="60">
        <v>9</v>
      </c>
      <c r="L105" s="60">
        <v>12</v>
      </c>
      <c r="M105" s="60">
        <v>12</v>
      </c>
      <c r="N105" s="60">
        <v>12</v>
      </c>
      <c r="O105" s="60">
        <v>6</v>
      </c>
      <c r="P105" s="60">
        <v>9</v>
      </c>
      <c r="Q105" s="60"/>
      <c r="R105" s="7"/>
      <c r="S105" s="61">
        <f>IF(E105="","",SUM(G105:Q105)-(R105))</f>
        <v>93</v>
      </c>
      <c r="T105" s="245">
        <f>SUM(S103:S106)+T104</f>
        <v>363</v>
      </c>
      <c r="U105" s="246"/>
      <c r="V105" s="63">
        <f>SUM(G105:I105)</f>
        <v>27</v>
      </c>
    </row>
    <row r="106" spans="1:22" ht="17.100000000000001" customHeight="1" x14ac:dyDescent="0.15">
      <c r="A106" s="241"/>
      <c r="B106" s="255"/>
      <c r="C106" s="258"/>
      <c r="D106" s="241"/>
      <c r="E106" s="59">
        <v>29</v>
      </c>
      <c r="F106" s="53" t="s">
        <v>14</v>
      </c>
      <c r="G106" s="64">
        <v>18</v>
      </c>
      <c r="H106" s="64">
        <v>9</v>
      </c>
      <c r="I106" s="64"/>
      <c r="J106" s="64">
        <v>6</v>
      </c>
      <c r="K106" s="64">
        <v>12</v>
      </c>
      <c r="L106" s="64">
        <v>15</v>
      </c>
      <c r="M106" s="64">
        <v>12</v>
      </c>
      <c r="N106" s="64">
        <v>9</v>
      </c>
      <c r="O106" s="64">
        <v>9</v>
      </c>
      <c r="P106" s="64">
        <v>9</v>
      </c>
      <c r="Q106" s="64"/>
      <c r="R106" s="9"/>
      <c r="S106" s="65">
        <f>IF(E106="","",SUM(G106:Q106)-(R106))</f>
        <v>99</v>
      </c>
      <c r="T106" s="247"/>
      <c r="U106" s="248"/>
      <c r="V106" s="63">
        <f>SUM(G106:I106)</f>
        <v>27</v>
      </c>
    </row>
    <row r="107" spans="1:22" ht="17.100000000000001" customHeight="1" thickBot="1" x14ac:dyDescent="0.2">
      <c r="A107" s="254"/>
      <c r="B107" s="256"/>
      <c r="C107" s="259"/>
      <c r="D107" s="242"/>
      <c r="E107" s="251" t="s">
        <v>28</v>
      </c>
      <c r="F107" s="252"/>
      <c r="G107" s="66">
        <f t="shared" ref="G107:R107" si="20">SUM(G103:G106)</f>
        <v>69</v>
      </c>
      <c r="H107" s="66">
        <f t="shared" si="20"/>
        <v>27</v>
      </c>
      <c r="I107" s="66">
        <f t="shared" si="20"/>
        <v>0</v>
      </c>
      <c r="J107" s="66">
        <f t="shared" si="20"/>
        <v>24</v>
      </c>
      <c r="K107" s="66">
        <f t="shared" si="20"/>
        <v>33</v>
      </c>
      <c r="L107" s="66">
        <f t="shared" si="20"/>
        <v>54</v>
      </c>
      <c r="M107" s="66">
        <f t="shared" si="20"/>
        <v>42</v>
      </c>
      <c r="N107" s="66">
        <f t="shared" si="20"/>
        <v>39</v>
      </c>
      <c r="O107" s="66">
        <f t="shared" si="20"/>
        <v>33</v>
      </c>
      <c r="P107" s="66">
        <f t="shared" si="20"/>
        <v>42</v>
      </c>
      <c r="Q107" s="66">
        <f t="shared" si="20"/>
        <v>0</v>
      </c>
      <c r="R107" s="66">
        <f t="shared" si="20"/>
        <v>0</v>
      </c>
      <c r="S107" s="67"/>
      <c r="T107" s="249"/>
      <c r="U107" s="250"/>
      <c r="V107" s="68">
        <f>SUM(V103:V106)</f>
        <v>96</v>
      </c>
    </row>
    <row r="108" spans="1:22" ht="17.100000000000001" customHeight="1" x14ac:dyDescent="0.15">
      <c r="A108" s="253">
        <v>39</v>
      </c>
      <c r="B108" s="255">
        <v>615</v>
      </c>
      <c r="C108" s="257" t="s">
        <v>45</v>
      </c>
      <c r="D108" s="240" t="s">
        <v>46</v>
      </c>
      <c r="E108" s="52">
        <v>32</v>
      </c>
      <c r="F108" s="53" t="s">
        <v>11</v>
      </c>
      <c r="G108" s="54">
        <v>15</v>
      </c>
      <c r="H108" s="54">
        <v>9</v>
      </c>
      <c r="I108" s="54"/>
      <c r="J108" s="54">
        <v>6</v>
      </c>
      <c r="K108" s="54">
        <v>9</v>
      </c>
      <c r="L108" s="54">
        <v>12</v>
      </c>
      <c r="M108" s="54">
        <v>12</v>
      </c>
      <c r="N108" s="54">
        <v>9</v>
      </c>
      <c r="O108" s="54">
        <v>12</v>
      </c>
      <c r="P108" s="54">
        <v>6</v>
      </c>
      <c r="Q108" s="54"/>
      <c r="R108" s="55"/>
      <c r="S108" s="56">
        <f>IF(E108="","",SUM(G108:Q108)-(R108))</f>
        <v>90</v>
      </c>
      <c r="T108" s="57" t="s">
        <v>18</v>
      </c>
      <c r="U108" s="243">
        <v>22</v>
      </c>
      <c r="V108" s="58">
        <f>SUM(G108:I108)</f>
        <v>24</v>
      </c>
    </row>
    <row r="109" spans="1:22" ht="17.100000000000001" customHeight="1" x14ac:dyDescent="0.15">
      <c r="A109" s="241"/>
      <c r="B109" s="255"/>
      <c r="C109" s="258"/>
      <c r="D109" s="241"/>
      <c r="E109" s="59">
        <v>29</v>
      </c>
      <c r="F109" s="53" t="s">
        <v>12</v>
      </c>
      <c r="G109" s="60">
        <v>15</v>
      </c>
      <c r="H109" s="60">
        <v>9</v>
      </c>
      <c r="I109" s="60"/>
      <c r="J109" s="60">
        <v>6</v>
      </c>
      <c r="K109" s="60">
        <v>12</v>
      </c>
      <c r="L109" s="60">
        <v>12</v>
      </c>
      <c r="M109" s="60">
        <v>9</v>
      </c>
      <c r="N109" s="60">
        <v>6</v>
      </c>
      <c r="O109" s="60">
        <v>9</v>
      </c>
      <c r="P109" s="60">
        <v>6</v>
      </c>
      <c r="Q109" s="60"/>
      <c r="R109" s="7"/>
      <c r="S109" s="61">
        <f>IF(E109="","",SUM(G109:Q109)-(R109))</f>
        <v>84</v>
      </c>
      <c r="T109" s="62"/>
      <c r="U109" s="244"/>
      <c r="V109" s="63">
        <f>SUM(G109:I109)</f>
        <v>24</v>
      </c>
    </row>
    <row r="110" spans="1:22" ht="17.100000000000001" customHeight="1" x14ac:dyDescent="0.15">
      <c r="A110" s="241"/>
      <c r="B110" s="255"/>
      <c r="C110" s="258"/>
      <c r="D110" s="241"/>
      <c r="E110" s="59">
        <v>33</v>
      </c>
      <c r="F110" s="53" t="s">
        <v>13</v>
      </c>
      <c r="G110" s="60">
        <v>15</v>
      </c>
      <c r="H110" s="60">
        <v>9</v>
      </c>
      <c r="I110" s="60"/>
      <c r="J110" s="60">
        <v>9</v>
      </c>
      <c r="K110" s="60">
        <v>12</v>
      </c>
      <c r="L110" s="60">
        <v>12</v>
      </c>
      <c r="M110" s="60">
        <v>9</v>
      </c>
      <c r="N110" s="60">
        <v>6</v>
      </c>
      <c r="O110" s="60">
        <v>9</v>
      </c>
      <c r="P110" s="60">
        <v>6</v>
      </c>
      <c r="Q110" s="60"/>
      <c r="R110" s="7"/>
      <c r="S110" s="61">
        <f>IF(E110="","",SUM(G110:Q110)-(R110))</f>
        <v>87</v>
      </c>
      <c r="T110" s="245">
        <f>SUM(S108:S111)+T109</f>
        <v>360</v>
      </c>
      <c r="U110" s="246"/>
      <c r="V110" s="63">
        <f>SUM(G110:I110)</f>
        <v>24</v>
      </c>
    </row>
    <row r="111" spans="1:22" ht="17.100000000000001" customHeight="1" x14ac:dyDescent="0.15">
      <c r="A111" s="241"/>
      <c r="B111" s="255"/>
      <c r="C111" s="258"/>
      <c r="D111" s="241"/>
      <c r="E111" s="59">
        <v>41</v>
      </c>
      <c r="F111" s="53" t="s">
        <v>14</v>
      </c>
      <c r="G111" s="64">
        <v>15</v>
      </c>
      <c r="H111" s="64">
        <v>9</v>
      </c>
      <c r="I111" s="64">
        <v>6</v>
      </c>
      <c r="J111" s="64">
        <v>6</v>
      </c>
      <c r="K111" s="64">
        <v>12</v>
      </c>
      <c r="L111" s="64">
        <v>12</v>
      </c>
      <c r="M111" s="64">
        <v>12</v>
      </c>
      <c r="N111" s="64">
        <v>9</v>
      </c>
      <c r="O111" s="64">
        <v>9</v>
      </c>
      <c r="P111" s="64">
        <v>9</v>
      </c>
      <c r="Q111" s="64"/>
      <c r="R111" s="9"/>
      <c r="S111" s="65">
        <f>IF(E111="","",SUM(G111:Q111)-(R111))</f>
        <v>99</v>
      </c>
      <c r="T111" s="247"/>
      <c r="U111" s="248"/>
      <c r="V111" s="63">
        <f>SUM(G111:I111)</f>
        <v>30</v>
      </c>
    </row>
    <row r="112" spans="1:22" ht="17.100000000000001" customHeight="1" thickBot="1" x14ac:dyDescent="0.2">
      <c r="A112" s="254"/>
      <c r="B112" s="256"/>
      <c r="C112" s="259"/>
      <c r="D112" s="242"/>
      <c r="E112" s="251" t="s">
        <v>28</v>
      </c>
      <c r="F112" s="252"/>
      <c r="G112" s="66">
        <f t="shared" ref="G112:R112" si="21">SUM(G108:G111)</f>
        <v>60</v>
      </c>
      <c r="H112" s="66">
        <f t="shared" si="21"/>
        <v>36</v>
      </c>
      <c r="I112" s="66">
        <f t="shared" si="21"/>
        <v>6</v>
      </c>
      <c r="J112" s="66">
        <f t="shared" si="21"/>
        <v>27</v>
      </c>
      <c r="K112" s="66">
        <f t="shared" si="21"/>
        <v>45</v>
      </c>
      <c r="L112" s="66">
        <f t="shared" si="21"/>
        <v>48</v>
      </c>
      <c r="M112" s="66">
        <f t="shared" si="21"/>
        <v>42</v>
      </c>
      <c r="N112" s="66">
        <f t="shared" si="21"/>
        <v>30</v>
      </c>
      <c r="O112" s="66">
        <f t="shared" si="21"/>
        <v>39</v>
      </c>
      <c r="P112" s="66">
        <f t="shared" si="21"/>
        <v>27</v>
      </c>
      <c r="Q112" s="66">
        <f t="shared" si="21"/>
        <v>0</v>
      </c>
      <c r="R112" s="66">
        <f t="shared" si="21"/>
        <v>0</v>
      </c>
      <c r="S112" s="67"/>
      <c r="T112" s="249"/>
      <c r="U112" s="250"/>
      <c r="V112" s="68">
        <f>SUM(V108:V111)</f>
        <v>102</v>
      </c>
    </row>
    <row r="113" spans="1:22" ht="17.100000000000001" customHeight="1" x14ac:dyDescent="0.15">
      <c r="A113" s="253">
        <v>24</v>
      </c>
      <c r="B113" s="255">
        <v>639</v>
      </c>
      <c r="C113" s="257" t="s">
        <v>155</v>
      </c>
      <c r="D113" s="240" t="s">
        <v>156</v>
      </c>
      <c r="E113" s="52">
        <v>20</v>
      </c>
      <c r="F113" s="53" t="s">
        <v>11</v>
      </c>
      <c r="G113" s="54">
        <v>12</v>
      </c>
      <c r="H113" s="54">
        <v>9</v>
      </c>
      <c r="I113" s="54"/>
      <c r="J113" s="54">
        <v>9</v>
      </c>
      <c r="K113" s="54">
        <v>15</v>
      </c>
      <c r="L113" s="54">
        <v>15</v>
      </c>
      <c r="M113" s="54">
        <v>9</v>
      </c>
      <c r="N113" s="54">
        <v>12</v>
      </c>
      <c r="O113" s="54">
        <v>9</v>
      </c>
      <c r="P113" s="54">
        <v>12</v>
      </c>
      <c r="Q113" s="54"/>
      <c r="R113" s="55">
        <v>1</v>
      </c>
      <c r="S113" s="56">
        <f>IF(E113="","",SUM(G113:Q113)-(R113))</f>
        <v>101</v>
      </c>
      <c r="T113" s="57" t="s">
        <v>18</v>
      </c>
      <c r="U113" s="243">
        <v>23</v>
      </c>
      <c r="V113" s="58">
        <f>SUM(G113:I113)</f>
        <v>21</v>
      </c>
    </row>
    <row r="114" spans="1:22" ht="17.100000000000001" customHeight="1" x14ac:dyDescent="0.15">
      <c r="A114" s="241"/>
      <c r="B114" s="255"/>
      <c r="C114" s="258"/>
      <c r="D114" s="241"/>
      <c r="E114" s="59">
        <v>22</v>
      </c>
      <c r="F114" s="53" t="s">
        <v>12</v>
      </c>
      <c r="G114" s="60">
        <v>12</v>
      </c>
      <c r="H114" s="60">
        <v>9</v>
      </c>
      <c r="I114" s="60"/>
      <c r="J114" s="60">
        <v>6</v>
      </c>
      <c r="K114" s="60">
        <v>12</v>
      </c>
      <c r="L114" s="60">
        <v>15</v>
      </c>
      <c r="M114" s="60">
        <v>12</v>
      </c>
      <c r="N114" s="60">
        <v>9</v>
      </c>
      <c r="O114" s="60">
        <v>9</v>
      </c>
      <c r="P114" s="60">
        <v>6</v>
      </c>
      <c r="Q114" s="60"/>
      <c r="R114" s="7"/>
      <c r="S114" s="61">
        <f>IF(E114="","",SUM(G114:Q114)-(R114))</f>
        <v>90</v>
      </c>
      <c r="T114" s="62"/>
      <c r="U114" s="244"/>
      <c r="V114" s="63">
        <f>SUM(G114:I114)</f>
        <v>21</v>
      </c>
    </row>
    <row r="115" spans="1:22" ht="17.100000000000001" customHeight="1" x14ac:dyDescent="0.15">
      <c r="A115" s="241"/>
      <c r="B115" s="255"/>
      <c r="C115" s="258"/>
      <c r="D115" s="241"/>
      <c r="E115" s="59">
        <v>14</v>
      </c>
      <c r="F115" s="53" t="s">
        <v>13</v>
      </c>
      <c r="G115" s="60">
        <v>12</v>
      </c>
      <c r="H115" s="60"/>
      <c r="I115" s="60"/>
      <c r="J115" s="60">
        <v>6</v>
      </c>
      <c r="K115" s="60">
        <v>12</v>
      </c>
      <c r="L115" s="60">
        <v>12</v>
      </c>
      <c r="M115" s="60">
        <v>9</v>
      </c>
      <c r="N115" s="60">
        <v>6</v>
      </c>
      <c r="O115" s="60">
        <v>9</v>
      </c>
      <c r="P115" s="60">
        <v>12</v>
      </c>
      <c r="Q115" s="60"/>
      <c r="R115" s="7"/>
      <c r="S115" s="61">
        <f>IF(E115="","",SUM(G115:Q115)-(R115))</f>
        <v>78</v>
      </c>
      <c r="T115" s="245">
        <f>SUM(S113:S116)+T114</f>
        <v>353</v>
      </c>
      <c r="U115" s="246"/>
      <c r="V115" s="63">
        <f>SUM(G115:I115)</f>
        <v>12</v>
      </c>
    </row>
    <row r="116" spans="1:22" ht="17.100000000000001" customHeight="1" x14ac:dyDescent="0.15">
      <c r="A116" s="241"/>
      <c r="B116" s="255"/>
      <c r="C116" s="258"/>
      <c r="D116" s="241"/>
      <c r="E116" s="59">
        <v>20</v>
      </c>
      <c r="F116" s="53" t="s">
        <v>14</v>
      </c>
      <c r="G116" s="64">
        <v>12</v>
      </c>
      <c r="H116" s="64">
        <v>9</v>
      </c>
      <c r="I116" s="64"/>
      <c r="J116" s="64">
        <v>9</v>
      </c>
      <c r="K116" s="64">
        <v>12</v>
      </c>
      <c r="L116" s="64">
        <v>12</v>
      </c>
      <c r="M116" s="64">
        <v>6</v>
      </c>
      <c r="N116" s="64">
        <v>6</v>
      </c>
      <c r="O116" s="64">
        <v>9</v>
      </c>
      <c r="P116" s="64">
        <v>9</v>
      </c>
      <c r="Q116" s="64"/>
      <c r="R116" s="9"/>
      <c r="S116" s="65">
        <f>IF(E116="","",SUM(G116:Q116)-(R116))</f>
        <v>84</v>
      </c>
      <c r="T116" s="247"/>
      <c r="U116" s="248"/>
      <c r="V116" s="63">
        <f>SUM(G116:I116)</f>
        <v>21</v>
      </c>
    </row>
    <row r="117" spans="1:22" ht="17.100000000000001" customHeight="1" thickBot="1" x14ac:dyDescent="0.2">
      <c r="A117" s="254"/>
      <c r="B117" s="256"/>
      <c r="C117" s="259"/>
      <c r="D117" s="242"/>
      <c r="E117" s="251" t="s">
        <v>28</v>
      </c>
      <c r="F117" s="252"/>
      <c r="G117" s="66">
        <f t="shared" ref="G117:R117" si="22">SUM(G113:G116)</f>
        <v>48</v>
      </c>
      <c r="H117" s="66">
        <f t="shared" si="22"/>
        <v>27</v>
      </c>
      <c r="I117" s="66">
        <f t="shared" si="22"/>
        <v>0</v>
      </c>
      <c r="J117" s="66">
        <f t="shared" si="22"/>
        <v>30</v>
      </c>
      <c r="K117" s="66">
        <f t="shared" si="22"/>
        <v>51</v>
      </c>
      <c r="L117" s="66">
        <f t="shared" si="22"/>
        <v>54</v>
      </c>
      <c r="M117" s="66">
        <f t="shared" si="22"/>
        <v>36</v>
      </c>
      <c r="N117" s="66">
        <f t="shared" si="22"/>
        <v>33</v>
      </c>
      <c r="O117" s="66">
        <f t="shared" si="22"/>
        <v>36</v>
      </c>
      <c r="P117" s="66">
        <f t="shared" si="22"/>
        <v>39</v>
      </c>
      <c r="Q117" s="66">
        <f t="shared" si="22"/>
        <v>0</v>
      </c>
      <c r="R117" s="66">
        <f t="shared" si="22"/>
        <v>1</v>
      </c>
      <c r="S117" s="67"/>
      <c r="T117" s="249"/>
      <c r="U117" s="250"/>
      <c r="V117" s="68">
        <f>SUM(V113:V116)</f>
        <v>75</v>
      </c>
    </row>
    <row r="118" spans="1:22" ht="17.100000000000001" customHeight="1" x14ac:dyDescent="0.15">
      <c r="A118" s="253">
        <v>30</v>
      </c>
      <c r="B118" s="255">
        <v>626</v>
      </c>
      <c r="C118" s="257" t="s">
        <v>103</v>
      </c>
      <c r="D118" s="240" t="s">
        <v>105</v>
      </c>
      <c r="E118" s="52">
        <v>9</v>
      </c>
      <c r="F118" s="53" t="s">
        <v>11</v>
      </c>
      <c r="G118" s="54">
        <v>18</v>
      </c>
      <c r="H118" s="54">
        <v>12</v>
      </c>
      <c r="I118" s="54"/>
      <c r="J118" s="54">
        <v>9</v>
      </c>
      <c r="K118" s="54">
        <v>9</v>
      </c>
      <c r="L118" s="54">
        <v>12</v>
      </c>
      <c r="M118" s="54">
        <v>9</v>
      </c>
      <c r="N118" s="54">
        <v>6</v>
      </c>
      <c r="O118" s="54">
        <v>9</v>
      </c>
      <c r="P118" s="54">
        <v>9</v>
      </c>
      <c r="Q118" s="54"/>
      <c r="R118" s="55"/>
      <c r="S118" s="56">
        <f>IF(E118="","",SUM(G118:Q118)-(R118))</f>
        <v>93</v>
      </c>
      <c r="T118" s="57" t="s">
        <v>18</v>
      </c>
      <c r="U118" s="243">
        <v>24</v>
      </c>
      <c r="V118" s="58">
        <f>SUM(G118:I118)</f>
        <v>30</v>
      </c>
    </row>
    <row r="119" spans="1:22" ht="17.100000000000001" customHeight="1" x14ac:dyDescent="0.15">
      <c r="A119" s="241"/>
      <c r="B119" s="255"/>
      <c r="C119" s="258"/>
      <c r="D119" s="241"/>
      <c r="E119" s="59">
        <v>38</v>
      </c>
      <c r="F119" s="53" t="s">
        <v>12</v>
      </c>
      <c r="G119" s="60">
        <v>15</v>
      </c>
      <c r="H119" s="60">
        <v>9</v>
      </c>
      <c r="I119" s="60"/>
      <c r="J119" s="60">
        <v>6</v>
      </c>
      <c r="K119" s="60">
        <v>9</v>
      </c>
      <c r="L119" s="60">
        <v>12</v>
      </c>
      <c r="M119" s="60">
        <v>9</v>
      </c>
      <c r="N119" s="60">
        <v>6</v>
      </c>
      <c r="O119" s="60">
        <v>9</v>
      </c>
      <c r="P119" s="60">
        <v>9</v>
      </c>
      <c r="Q119" s="60"/>
      <c r="R119" s="7">
        <v>1</v>
      </c>
      <c r="S119" s="61">
        <f>IF(E119="","",SUM(G119:Q119)-(R119))</f>
        <v>83</v>
      </c>
      <c r="T119" s="62"/>
      <c r="U119" s="244"/>
      <c r="V119" s="63">
        <f>SUM(G119:I119)</f>
        <v>24</v>
      </c>
    </row>
    <row r="120" spans="1:22" ht="17.100000000000001" customHeight="1" x14ac:dyDescent="0.15">
      <c r="A120" s="241"/>
      <c r="B120" s="255"/>
      <c r="C120" s="258"/>
      <c r="D120" s="241"/>
      <c r="E120" s="59">
        <v>18</v>
      </c>
      <c r="F120" s="53" t="s">
        <v>13</v>
      </c>
      <c r="G120" s="60">
        <v>18</v>
      </c>
      <c r="H120" s="60">
        <v>9</v>
      </c>
      <c r="I120" s="60"/>
      <c r="J120" s="60">
        <v>12</v>
      </c>
      <c r="K120" s="60">
        <v>9</v>
      </c>
      <c r="L120" s="60">
        <v>12</v>
      </c>
      <c r="M120" s="60">
        <v>9</v>
      </c>
      <c r="N120" s="60">
        <v>9</v>
      </c>
      <c r="O120" s="60">
        <v>9</v>
      </c>
      <c r="P120" s="60">
        <v>9</v>
      </c>
      <c r="Q120" s="60"/>
      <c r="R120" s="7"/>
      <c r="S120" s="61">
        <f>IF(E120="","",SUM(G120:Q120)-(R120))</f>
        <v>96</v>
      </c>
      <c r="T120" s="245">
        <f>SUM(S118:S121)+T119</f>
        <v>347</v>
      </c>
      <c r="U120" s="246"/>
      <c r="V120" s="63">
        <f>SUM(G120:I120)</f>
        <v>27</v>
      </c>
    </row>
    <row r="121" spans="1:22" ht="17.100000000000001" customHeight="1" x14ac:dyDescent="0.15">
      <c r="A121" s="241"/>
      <c r="B121" s="255"/>
      <c r="C121" s="258"/>
      <c r="D121" s="241"/>
      <c r="E121" s="59">
        <v>25</v>
      </c>
      <c r="F121" s="53" t="s">
        <v>14</v>
      </c>
      <c r="G121" s="64">
        <v>18</v>
      </c>
      <c r="H121" s="64"/>
      <c r="I121" s="64"/>
      <c r="J121" s="64">
        <v>6</v>
      </c>
      <c r="K121" s="64"/>
      <c r="L121" s="64">
        <v>12</v>
      </c>
      <c r="M121" s="64">
        <v>9</v>
      </c>
      <c r="N121" s="64">
        <v>9</v>
      </c>
      <c r="O121" s="64">
        <v>12</v>
      </c>
      <c r="P121" s="64">
        <v>9</v>
      </c>
      <c r="Q121" s="64"/>
      <c r="R121" s="9"/>
      <c r="S121" s="65">
        <f>IF(E121="","",SUM(G121:Q121)-(R121))</f>
        <v>75</v>
      </c>
      <c r="T121" s="247"/>
      <c r="U121" s="248"/>
      <c r="V121" s="63">
        <f>SUM(G121:I121)</f>
        <v>18</v>
      </c>
    </row>
    <row r="122" spans="1:22" ht="17.100000000000001" customHeight="1" thickBot="1" x14ac:dyDescent="0.2">
      <c r="A122" s="254"/>
      <c r="B122" s="256"/>
      <c r="C122" s="259"/>
      <c r="D122" s="242"/>
      <c r="E122" s="251" t="s">
        <v>28</v>
      </c>
      <c r="F122" s="252"/>
      <c r="G122" s="66">
        <f t="shared" ref="G122:R122" si="23">SUM(G118:G121)</f>
        <v>69</v>
      </c>
      <c r="H122" s="66">
        <f t="shared" si="23"/>
        <v>30</v>
      </c>
      <c r="I122" s="66">
        <f t="shared" si="23"/>
        <v>0</v>
      </c>
      <c r="J122" s="66">
        <f t="shared" si="23"/>
        <v>33</v>
      </c>
      <c r="K122" s="66">
        <f t="shared" si="23"/>
        <v>27</v>
      </c>
      <c r="L122" s="66">
        <f t="shared" si="23"/>
        <v>48</v>
      </c>
      <c r="M122" s="66">
        <f t="shared" si="23"/>
        <v>36</v>
      </c>
      <c r="N122" s="66">
        <f t="shared" si="23"/>
        <v>30</v>
      </c>
      <c r="O122" s="66">
        <f t="shared" si="23"/>
        <v>39</v>
      </c>
      <c r="P122" s="66">
        <f t="shared" si="23"/>
        <v>36</v>
      </c>
      <c r="Q122" s="66">
        <f t="shared" si="23"/>
        <v>0</v>
      </c>
      <c r="R122" s="66">
        <f t="shared" si="23"/>
        <v>1</v>
      </c>
      <c r="S122" s="67"/>
      <c r="T122" s="249"/>
      <c r="U122" s="250"/>
      <c r="V122" s="68">
        <f>SUM(V118:V121)</f>
        <v>99</v>
      </c>
    </row>
    <row r="123" spans="1:22" ht="17.100000000000001" customHeight="1" x14ac:dyDescent="0.15">
      <c r="A123" s="262">
        <v>21</v>
      </c>
      <c r="B123" s="255">
        <v>617</v>
      </c>
      <c r="C123" s="257" t="s">
        <v>132</v>
      </c>
      <c r="D123" s="240" t="s">
        <v>133</v>
      </c>
      <c r="E123" s="52">
        <v>68</v>
      </c>
      <c r="F123" s="53" t="s">
        <v>11</v>
      </c>
      <c r="G123" s="54">
        <v>15</v>
      </c>
      <c r="H123" s="54">
        <v>9</v>
      </c>
      <c r="I123" s="54"/>
      <c r="J123" s="54">
        <v>6</v>
      </c>
      <c r="K123" s="54">
        <v>9</v>
      </c>
      <c r="L123" s="54">
        <v>12</v>
      </c>
      <c r="M123" s="54">
        <v>9</v>
      </c>
      <c r="N123" s="54">
        <v>12</v>
      </c>
      <c r="O123" s="54">
        <v>9</v>
      </c>
      <c r="P123" s="54">
        <v>9</v>
      </c>
      <c r="Q123" s="54"/>
      <c r="R123" s="55"/>
      <c r="S123" s="56">
        <f>IF(E123="","",SUM(G123:Q123)-(R123))</f>
        <v>90</v>
      </c>
      <c r="T123" s="57" t="s">
        <v>18</v>
      </c>
      <c r="U123" s="243">
        <v>25</v>
      </c>
      <c r="V123" s="58">
        <f>SUM(G123:I123)</f>
        <v>24</v>
      </c>
    </row>
    <row r="124" spans="1:22" ht="17.100000000000001" customHeight="1" x14ac:dyDescent="0.15">
      <c r="A124" s="263"/>
      <c r="B124" s="255"/>
      <c r="C124" s="258"/>
      <c r="D124" s="241"/>
      <c r="E124" s="59">
        <v>69</v>
      </c>
      <c r="F124" s="53" t="s">
        <v>12</v>
      </c>
      <c r="G124" s="60">
        <v>15</v>
      </c>
      <c r="H124" s="60">
        <v>9</v>
      </c>
      <c r="I124" s="60"/>
      <c r="J124" s="60">
        <v>6</v>
      </c>
      <c r="K124" s="60">
        <v>9</v>
      </c>
      <c r="L124" s="60">
        <v>12</v>
      </c>
      <c r="M124" s="60">
        <v>9</v>
      </c>
      <c r="N124" s="60">
        <v>6</v>
      </c>
      <c r="O124" s="60">
        <v>9</v>
      </c>
      <c r="P124" s="60">
        <v>9</v>
      </c>
      <c r="Q124" s="60"/>
      <c r="R124" s="7"/>
      <c r="S124" s="61">
        <f>IF(E124="","",SUM(G124:Q124)-(R124))</f>
        <v>84</v>
      </c>
      <c r="T124" s="62"/>
      <c r="U124" s="244"/>
      <c r="V124" s="63">
        <f>SUM(G124:I124)</f>
        <v>24</v>
      </c>
    </row>
    <row r="125" spans="1:22" ht="17.100000000000001" customHeight="1" x14ac:dyDescent="0.15">
      <c r="A125" s="263"/>
      <c r="B125" s="255"/>
      <c r="C125" s="258"/>
      <c r="D125" s="241"/>
      <c r="E125" s="59">
        <v>57</v>
      </c>
      <c r="F125" s="53" t="s">
        <v>13</v>
      </c>
      <c r="G125" s="60">
        <v>15</v>
      </c>
      <c r="H125" s="60">
        <v>9</v>
      </c>
      <c r="I125" s="60"/>
      <c r="J125" s="60">
        <v>6</v>
      </c>
      <c r="K125" s="60">
        <v>9</v>
      </c>
      <c r="L125" s="60">
        <v>12</v>
      </c>
      <c r="M125" s="60">
        <v>9</v>
      </c>
      <c r="N125" s="60">
        <v>6</v>
      </c>
      <c r="O125" s="60">
        <v>9</v>
      </c>
      <c r="P125" s="60">
        <v>9</v>
      </c>
      <c r="Q125" s="60"/>
      <c r="R125" s="7">
        <v>1</v>
      </c>
      <c r="S125" s="61">
        <f>IF(E125="","",SUM(G125:Q125)-(R125))</f>
        <v>83</v>
      </c>
      <c r="T125" s="245">
        <f>SUM(S123:S126)+T124</f>
        <v>347</v>
      </c>
      <c r="U125" s="246"/>
      <c r="V125" s="63">
        <f>SUM(G125:I125)</f>
        <v>24</v>
      </c>
    </row>
    <row r="126" spans="1:22" ht="17.100000000000001" customHeight="1" x14ac:dyDescent="0.15">
      <c r="A126" s="263"/>
      <c r="B126" s="255"/>
      <c r="C126" s="258"/>
      <c r="D126" s="241"/>
      <c r="E126" s="59">
        <v>58</v>
      </c>
      <c r="F126" s="53" t="s">
        <v>14</v>
      </c>
      <c r="G126" s="64">
        <v>12</v>
      </c>
      <c r="H126" s="64">
        <v>12</v>
      </c>
      <c r="I126" s="64"/>
      <c r="J126" s="64">
        <v>6</v>
      </c>
      <c r="K126" s="64">
        <v>9</v>
      </c>
      <c r="L126" s="64">
        <v>12</v>
      </c>
      <c r="M126" s="64">
        <v>9</v>
      </c>
      <c r="N126" s="64">
        <v>9</v>
      </c>
      <c r="O126" s="64">
        <v>9</v>
      </c>
      <c r="P126" s="64">
        <v>12</v>
      </c>
      <c r="Q126" s="64"/>
      <c r="R126" s="9"/>
      <c r="S126" s="65">
        <f>IF(E126="","",SUM(G126:Q126)-(R126))</f>
        <v>90</v>
      </c>
      <c r="T126" s="247"/>
      <c r="U126" s="248"/>
      <c r="V126" s="63">
        <f>SUM(G126:I126)</f>
        <v>24</v>
      </c>
    </row>
    <row r="127" spans="1:22" ht="17.100000000000001" customHeight="1" thickBot="1" x14ac:dyDescent="0.2">
      <c r="A127" s="264"/>
      <c r="B127" s="256"/>
      <c r="C127" s="259"/>
      <c r="D127" s="242"/>
      <c r="E127" s="251" t="s">
        <v>28</v>
      </c>
      <c r="F127" s="252"/>
      <c r="G127" s="66">
        <f t="shared" ref="G127:R127" si="24">SUM(G123:G126)</f>
        <v>57</v>
      </c>
      <c r="H127" s="66">
        <f t="shared" si="24"/>
        <v>39</v>
      </c>
      <c r="I127" s="66">
        <f t="shared" si="24"/>
        <v>0</v>
      </c>
      <c r="J127" s="66">
        <f t="shared" si="24"/>
        <v>24</v>
      </c>
      <c r="K127" s="66">
        <f t="shared" si="24"/>
        <v>36</v>
      </c>
      <c r="L127" s="66">
        <f t="shared" si="24"/>
        <v>48</v>
      </c>
      <c r="M127" s="66">
        <f t="shared" si="24"/>
        <v>36</v>
      </c>
      <c r="N127" s="66">
        <f t="shared" si="24"/>
        <v>33</v>
      </c>
      <c r="O127" s="66">
        <f t="shared" si="24"/>
        <v>36</v>
      </c>
      <c r="P127" s="66">
        <f t="shared" si="24"/>
        <v>39</v>
      </c>
      <c r="Q127" s="66">
        <f t="shared" si="24"/>
        <v>0</v>
      </c>
      <c r="R127" s="66">
        <f t="shared" si="24"/>
        <v>1</v>
      </c>
      <c r="S127" s="67"/>
      <c r="T127" s="249"/>
      <c r="U127" s="250"/>
      <c r="V127" s="68">
        <f>SUM(V123:V126)</f>
        <v>96</v>
      </c>
    </row>
    <row r="128" spans="1:22" ht="17.100000000000001" customHeight="1" x14ac:dyDescent="0.15">
      <c r="A128" s="253">
        <v>3</v>
      </c>
      <c r="B128" s="255">
        <v>624</v>
      </c>
      <c r="C128" s="257" t="s">
        <v>106</v>
      </c>
      <c r="D128" s="240" t="s">
        <v>107</v>
      </c>
      <c r="E128" s="52">
        <v>117</v>
      </c>
      <c r="F128" s="53" t="s">
        <v>11</v>
      </c>
      <c r="G128" s="54">
        <v>18</v>
      </c>
      <c r="H128" s="54">
        <v>9</v>
      </c>
      <c r="I128" s="54"/>
      <c r="J128" s="54">
        <v>9</v>
      </c>
      <c r="K128" s="54"/>
      <c r="L128" s="54">
        <v>15</v>
      </c>
      <c r="M128" s="54">
        <v>9</v>
      </c>
      <c r="N128" s="54">
        <v>9</v>
      </c>
      <c r="O128" s="54">
        <v>6</v>
      </c>
      <c r="P128" s="54">
        <v>9</v>
      </c>
      <c r="Q128" s="54"/>
      <c r="R128" s="55"/>
      <c r="S128" s="56">
        <f>IF(E128="","",SUM(G128:Q128)-(R128))</f>
        <v>84</v>
      </c>
      <c r="T128" s="57" t="s">
        <v>18</v>
      </c>
      <c r="U128" s="243">
        <v>26</v>
      </c>
      <c r="V128" s="58">
        <f>SUM(G128:I128)</f>
        <v>27</v>
      </c>
    </row>
    <row r="129" spans="1:22" ht="17.100000000000001" customHeight="1" x14ac:dyDescent="0.15">
      <c r="A129" s="241"/>
      <c r="B129" s="255"/>
      <c r="C129" s="258"/>
      <c r="D129" s="241"/>
      <c r="E129" s="59">
        <v>98</v>
      </c>
      <c r="F129" s="53" t="s">
        <v>12</v>
      </c>
      <c r="G129" s="60">
        <v>18</v>
      </c>
      <c r="H129" s="60">
        <v>9</v>
      </c>
      <c r="I129" s="60"/>
      <c r="J129" s="60">
        <v>9</v>
      </c>
      <c r="K129" s="60">
        <v>9</v>
      </c>
      <c r="L129" s="60">
        <v>15</v>
      </c>
      <c r="M129" s="60">
        <v>9</v>
      </c>
      <c r="N129" s="60">
        <v>9</v>
      </c>
      <c r="O129" s="60">
        <v>12</v>
      </c>
      <c r="P129" s="60">
        <v>12</v>
      </c>
      <c r="Q129" s="60"/>
      <c r="R129" s="7"/>
      <c r="S129" s="61">
        <f>IF(E129="","",SUM(G129:Q129)-(R129))</f>
        <v>102</v>
      </c>
      <c r="T129" s="62"/>
      <c r="U129" s="244"/>
      <c r="V129" s="63">
        <f>SUM(G129:I129)</f>
        <v>27</v>
      </c>
    </row>
    <row r="130" spans="1:22" ht="17.100000000000001" customHeight="1" x14ac:dyDescent="0.15">
      <c r="A130" s="241"/>
      <c r="B130" s="255"/>
      <c r="C130" s="258"/>
      <c r="D130" s="241"/>
      <c r="E130" s="59">
        <v>134</v>
      </c>
      <c r="F130" s="53" t="s">
        <v>13</v>
      </c>
      <c r="G130" s="60">
        <v>15</v>
      </c>
      <c r="H130" s="60"/>
      <c r="I130" s="60"/>
      <c r="J130" s="60">
        <v>9</v>
      </c>
      <c r="K130" s="60">
        <v>9</v>
      </c>
      <c r="L130" s="60">
        <v>12</v>
      </c>
      <c r="M130" s="60">
        <v>9</v>
      </c>
      <c r="N130" s="60">
        <v>6</v>
      </c>
      <c r="O130" s="60">
        <v>12</v>
      </c>
      <c r="P130" s="60">
        <v>9</v>
      </c>
      <c r="Q130" s="60"/>
      <c r="R130" s="7"/>
      <c r="S130" s="61">
        <f>IF(E130="","",SUM(G130:Q130)-(R130))</f>
        <v>81</v>
      </c>
      <c r="T130" s="245">
        <f>SUM(S128:S131)+T129</f>
        <v>345</v>
      </c>
      <c r="U130" s="246"/>
      <c r="V130" s="63">
        <f>SUM(G130:I130)</f>
        <v>15</v>
      </c>
    </row>
    <row r="131" spans="1:22" ht="17.100000000000001" customHeight="1" x14ac:dyDescent="0.15">
      <c r="A131" s="241"/>
      <c r="B131" s="255"/>
      <c r="C131" s="258"/>
      <c r="D131" s="241"/>
      <c r="E131" s="59">
        <v>138</v>
      </c>
      <c r="F131" s="53" t="s">
        <v>14</v>
      </c>
      <c r="G131" s="64"/>
      <c r="H131" s="64">
        <v>9</v>
      </c>
      <c r="I131" s="64">
        <v>6</v>
      </c>
      <c r="J131" s="64">
        <v>9</v>
      </c>
      <c r="K131" s="64">
        <v>9</v>
      </c>
      <c r="L131" s="64">
        <v>12</v>
      </c>
      <c r="M131" s="64">
        <v>12</v>
      </c>
      <c r="N131" s="64">
        <v>6</v>
      </c>
      <c r="O131" s="64">
        <v>9</v>
      </c>
      <c r="P131" s="64">
        <v>6</v>
      </c>
      <c r="Q131" s="64"/>
      <c r="R131" s="9"/>
      <c r="S131" s="65">
        <f>IF(E131="","",SUM(G131:Q131)-(R131))</f>
        <v>78</v>
      </c>
      <c r="T131" s="247"/>
      <c r="U131" s="248"/>
      <c r="V131" s="63">
        <f>SUM(G131:I131)</f>
        <v>15</v>
      </c>
    </row>
    <row r="132" spans="1:22" ht="17.100000000000001" customHeight="1" thickBot="1" x14ac:dyDescent="0.2">
      <c r="A132" s="254"/>
      <c r="B132" s="256"/>
      <c r="C132" s="259"/>
      <c r="D132" s="242"/>
      <c r="E132" s="251" t="s">
        <v>28</v>
      </c>
      <c r="F132" s="252"/>
      <c r="G132" s="66">
        <f t="shared" ref="G132:R132" si="25">SUM(G128:G131)</f>
        <v>51</v>
      </c>
      <c r="H132" s="66">
        <f t="shared" si="25"/>
        <v>27</v>
      </c>
      <c r="I132" s="66">
        <f t="shared" si="25"/>
        <v>6</v>
      </c>
      <c r="J132" s="66">
        <f t="shared" si="25"/>
        <v>36</v>
      </c>
      <c r="K132" s="66">
        <f t="shared" si="25"/>
        <v>27</v>
      </c>
      <c r="L132" s="66">
        <f t="shared" si="25"/>
        <v>54</v>
      </c>
      <c r="M132" s="66">
        <f t="shared" si="25"/>
        <v>39</v>
      </c>
      <c r="N132" s="66">
        <f t="shared" si="25"/>
        <v>30</v>
      </c>
      <c r="O132" s="66">
        <f t="shared" si="25"/>
        <v>39</v>
      </c>
      <c r="P132" s="66">
        <f t="shared" si="25"/>
        <v>36</v>
      </c>
      <c r="Q132" s="66">
        <f t="shared" si="25"/>
        <v>0</v>
      </c>
      <c r="R132" s="66">
        <f t="shared" si="25"/>
        <v>0</v>
      </c>
      <c r="S132" s="67"/>
      <c r="T132" s="249"/>
      <c r="U132" s="250"/>
      <c r="V132" s="68">
        <f>SUM(V128:V131)</f>
        <v>84</v>
      </c>
    </row>
    <row r="133" spans="1:22" ht="17.100000000000001" customHeight="1" x14ac:dyDescent="0.15">
      <c r="A133" s="253">
        <v>17</v>
      </c>
      <c r="B133" s="255">
        <v>612</v>
      </c>
      <c r="C133" s="257" t="s">
        <v>120</v>
      </c>
      <c r="D133" s="240" t="s">
        <v>121</v>
      </c>
      <c r="E133" s="52" t="s">
        <v>122</v>
      </c>
      <c r="F133" s="53" t="s">
        <v>11</v>
      </c>
      <c r="G133" s="54">
        <v>18</v>
      </c>
      <c r="H133" s="54">
        <v>9</v>
      </c>
      <c r="I133" s="54"/>
      <c r="J133" s="54">
        <v>9</v>
      </c>
      <c r="K133" s="54"/>
      <c r="L133" s="54">
        <v>15</v>
      </c>
      <c r="M133" s="54">
        <v>9</v>
      </c>
      <c r="N133" s="54">
        <v>6</v>
      </c>
      <c r="O133" s="54">
        <v>6</v>
      </c>
      <c r="P133" s="54">
        <v>12</v>
      </c>
      <c r="Q133" s="54"/>
      <c r="R133" s="55">
        <v>1</v>
      </c>
      <c r="S133" s="56">
        <f>IF(E133="","",SUM(G133:Q133)-(R133))</f>
        <v>83</v>
      </c>
      <c r="T133" s="57" t="s">
        <v>18</v>
      </c>
      <c r="U133" s="243">
        <v>27</v>
      </c>
      <c r="V133" s="58">
        <f>SUM(G133:I133)</f>
        <v>27</v>
      </c>
    </row>
    <row r="134" spans="1:22" ht="17.100000000000001" customHeight="1" x14ac:dyDescent="0.15">
      <c r="A134" s="241"/>
      <c r="B134" s="255"/>
      <c r="C134" s="258"/>
      <c r="D134" s="241"/>
      <c r="E134" s="59" t="s">
        <v>85</v>
      </c>
      <c r="F134" s="53" t="s">
        <v>12</v>
      </c>
      <c r="G134" s="60">
        <v>18</v>
      </c>
      <c r="H134" s="60">
        <v>9</v>
      </c>
      <c r="I134" s="60"/>
      <c r="J134" s="60"/>
      <c r="K134" s="60">
        <v>12</v>
      </c>
      <c r="L134" s="60">
        <v>15</v>
      </c>
      <c r="M134" s="60">
        <v>12</v>
      </c>
      <c r="N134" s="60">
        <v>6</v>
      </c>
      <c r="O134" s="60">
        <v>9</v>
      </c>
      <c r="P134" s="60">
        <v>9</v>
      </c>
      <c r="Q134" s="60"/>
      <c r="R134" s="7"/>
      <c r="S134" s="61">
        <f>IF(E134="","",SUM(G134:Q134)-(R134))</f>
        <v>90</v>
      </c>
      <c r="T134" s="62"/>
      <c r="U134" s="244"/>
      <c r="V134" s="63">
        <f>SUM(G134:I134)</f>
        <v>27</v>
      </c>
    </row>
    <row r="135" spans="1:22" ht="17.100000000000001" customHeight="1" x14ac:dyDescent="0.15">
      <c r="A135" s="241"/>
      <c r="B135" s="255"/>
      <c r="C135" s="258"/>
      <c r="D135" s="241"/>
      <c r="E135" s="59" t="s">
        <v>123</v>
      </c>
      <c r="F135" s="53" t="s">
        <v>13</v>
      </c>
      <c r="G135" s="60">
        <v>12</v>
      </c>
      <c r="H135" s="60">
        <v>9</v>
      </c>
      <c r="I135" s="60"/>
      <c r="J135" s="60">
        <v>9</v>
      </c>
      <c r="K135" s="60"/>
      <c r="L135" s="60">
        <v>15</v>
      </c>
      <c r="M135" s="60">
        <v>9</v>
      </c>
      <c r="N135" s="60">
        <v>9</v>
      </c>
      <c r="O135" s="60">
        <v>9</v>
      </c>
      <c r="P135" s="60">
        <v>9</v>
      </c>
      <c r="Q135" s="60"/>
      <c r="R135" s="7"/>
      <c r="S135" s="61">
        <f>IF(E135="","",SUM(G135:Q135)-(R135))</f>
        <v>81</v>
      </c>
      <c r="T135" s="245">
        <f>SUM(S133:S136)+T134</f>
        <v>344</v>
      </c>
      <c r="U135" s="246"/>
      <c r="V135" s="63">
        <f>SUM(G135:I135)</f>
        <v>21</v>
      </c>
    </row>
    <row r="136" spans="1:22" ht="17.100000000000001" customHeight="1" x14ac:dyDescent="0.15">
      <c r="A136" s="241"/>
      <c r="B136" s="255"/>
      <c r="C136" s="258"/>
      <c r="D136" s="241"/>
      <c r="E136" s="59" t="s">
        <v>124</v>
      </c>
      <c r="F136" s="53" t="s">
        <v>14</v>
      </c>
      <c r="G136" s="64">
        <v>12</v>
      </c>
      <c r="H136" s="64">
        <v>12</v>
      </c>
      <c r="I136" s="64"/>
      <c r="J136" s="64">
        <v>9</v>
      </c>
      <c r="K136" s="64"/>
      <c r="L136" s="64">
        <v>15</v>
      </c>
      <c r="M136" s="64">
        <v>12</v>
      </c>
      <c r="N136" s="64">
        <v>9</v>
      </c>
      <c r="O136" s="64">
        <v>9</v>
      </c>
      <c r="P136" s="64">
        <v>12</v>
      </c>
      <c r="Q136" s="64"/>
      <c r="R136" s="9"/>
      <c r="S136" s="65">
        <f>IF(E136="","",SUM(G136:Q136)-(R136))</f>
        <v>90</v>
      </c>
      <c r="T136" s="247"/>
      <c r="U136" s="248"/>
      <c r="V136" s="63">
        <f>SUM(G136:I136)</f>
        <v>24</v>
      </c>
    </row>
    <row r="137" spans="1:22" ht="17.100000000000001" customHeight="1" thickBot="1" x14ac:dyDescent="0.2">
      <c r="A137" s="254"/>
      <c r="B137" s="256"/>
      <c r="C137" s="259"/>
      <c r="D137" s="242"/>
      <c r="E137" s="251" t="s">
        <v>28</v>
      </c>
      <c r="F137" s="252"/>
      <c r="G137" s="66">
        <f t="shared" ref="G137:R137" si="26">SUM(G133:G136)</f>
        <v>60</v>
      </c>
      <c r="H137" s="66">
        <f t="shared" si="26"/>
        <v>39</v>
      </c>
      <c r="I137" s="66">
        <f t="shared" si="26"/>
        <v>0</v>
      </c>
      <c r="J137" s="66">
        <f t="shared" si="26"/>
        <v>27</v>
      </c>
      <c r="K137" s="66">
        <f t="shared" si="26"/>
        <v>12</v>
      </c>
      <c r="L137" s="66">
        <f t="shared" si="26"/>
        <v>60</v>
      </c>
      <c r="M137" s="66">
        <f t="shared" si="26"/>
        <v>42</v>
      </c>
      <c r="N137" s="66">
        <f t="shared" si="26"/>
        <v>30</v>
      </c>
      <c r="O137" s="66">
        <f t="shared" si="26"/>
        <v>33</v>
      </c>
      <c r="P137" s="66">
        <f t="shared" si="26"/>
        <v>42</v>
      </c>
      <c r="Q137" s="66">
        <f t="shared" si="26"/>
        <v>0</v>
      </c>
      <c r="R137" s="66">
        <f t="shared" si="26"/>
        <v>1</v>
      </c>
      <c r="S137" s="67"/>
      <c r="T137" s="249"/>
      <c r="U137" s="250"/>
      <c r="V137" s="68">
        <f>SUM(V133:V136)</f>
        <v>99</v>
      </c>
    </row>
    <row r="138" spans="1:22" ht="17.100000000000001" customHeight="1" x14ac:dyDescent="0.15">
      <c r="A138" s="253">
        <v>29</v>
      </c>
      <c r="B138" s="255">
        <v>640</v>
      </c>
      <c r="C138" s="257" t="s">
        <v>155</v>
      </c>
      <c r="D138" s="240" t="s">
        <v>156</v>
      </c>
      <c r="E138" s="52">
        <v>3</v>
      </c>
      <c r="F138" s="53" t="s">
        <v>11</v>
      </c>
      <c r="G138" s="54">
        <v>12</v>
      </c>
      <c r="H138" s="54"/>
      <c r="I138" s="54"/>
      <c r="J138" s="54">
        <v>6</v>
      </c>
      <c r="K138" s="54">
        <v>12</v>
      </c>
      <c r="L138" s="54">
        <v>12</v>
      </c>
      <c r="M138" s="54">
        <v>9</v>
      </c>
      <c r="N138" s="54">
        <v>12</v>
      </c>
      <c r="O138" s="54">
        <v>9</v>
      </c>
      <c r="P138" s="54">
        <v>9</v>
      </c>
      <c r="Q138" s="54"/>
      <c r="R138" s="55"/>
      <c r="S138" s="56">
        <f>IF(E138="","",SUM(G138:Q138)-(R138))</f>
        <v>81</v>
      </c>
      <c r="T138" s="57" t="s">
        <v>18</v>
      </c>
      <c r="U138" s="243">
        <v>28</v>
      </c>
      <c r="V138" s="58">
        <f>SUM(G138:I138)</f>
        <v>12</v>
      </c>
    </row>
    <row r="139" spans="1:22" ht="17.100000000000001" customHeight="1" x14ac:dyDescent="0.15">
      <c r="A139" s="241"/>
      <c r="B139" s="255"/>
      <c r="C139" s="258"/>
      <c r="D139" s="241"/>
      <c r="E139" s="59">
        <v>33</v>
      </c>
      <c r="F139" s="53" t="s">
        <v>12</v>
      </c>
      <c r="G139" s="60">
        <v>12</v>
      </c>
      <c r="H139" s="60"/>
      <c r="I139" s="60"/>
      <c r="J139" s="60">
        <v>9</v>
      </c>
      <c r="K139" s="60">
        <v>15</v>
      </c>
      <c r="L139" s="60">
        <v>12</v>
      </c>
      <c r="M139" s="60">
        <v>9</v>
      </c>
      <c r="N139" s="60">
        <v>12</v>
      </c>
      <c r="O139" s="60">
        <v>9</v>
      </c>
      <c r="P139" s="60">
        <v>9</v>
      </c>
      <c r="Q139" s="60"/>
      <c r="R139" s="7"/>
      <c r="S139" s="61">
        <f>IF(E139="","",SUM(G139:Q139)-(R139))</f>
        <v>87</v>
      </c>
      <c r="T139" s="62"/>
      <c r="U139" s="244"/>
      <c r="V139" s="63">
        <f>SUM(G139:I139)</f>
        <v>12</v>
      </c>
    </row>
    <row r="140" spans="1:22" ht="17.100000000000001" customHeight="1" x14ac:dyDescent="0.15">
      <c r="A140" s="241"/>
      <c r="B140" s="255"/>
      <c r="C140" s="258"/>
      <c r="D140" s="241"/>
      <c r="E140" s="59">
        <v>35</v>
      </c>
      <c r="F140" s="53" t="s">
        <v>13</v>
      </c>
      <c r="G140" s="60">
        <v>12</v>
      </c>
      <c r="H140" s="60"/>
      <c r="I140" s="60"/>
      <c r="J140" s="60">
        <v>6</v>
      </c>
      <c r="K140" s="60"/>
      <c r="L140" s="60">
        <v>15</v>
      </c>
      <c r="M140" s="60">
        <v>12</v>
      </c>
      <c r="N140" s="60">
        <v>12</v>
      </c>
      <c r="O140" s="60">
        <v>9</v>
      </c>
      <c r="P140" s="60">
        <v>12</v>
      </c>
      <c r="Q140" s="60"/>
      <c r="R140" s="7"/>
      <c r="S140" s="61">
        <f>IF(E140="","",SUM(G140:Q140)-(R140))</f>
        <v>78</v>
      </c>
      <c r="T140" s="245">
        <f>SUM(S138:S141)+T139</f>
        <v>336</v>
      </c>
      <c r="U140" s="246"/>
      <c r="V140" s="63">
        <f>SUM(G140:I140)</f>
        <v>12</v>
      </c>
    </row>
    <row r="141" spans="1:22" ht="17.100000000000001" customHeight="1" x14ac:dyDescent="0.15">
      <c r="A141" s="241"/>
      <c r="B141" s="255"/>
      <c r="C141" s="258"/>
      <c r="D141" s="241"/>
      <c r="E141" s="59">
        <v>18</v>
      </c>
      <c r="F141" s="53" t="s">
        <v>14</v>
      </c>
      <c r="G141" s="64">
        <v>12</v>
      </c>
      <c r="H141" s="64"/>
      <c r="I141" s="64"/>
      <c r="J141" s="64">
        <v>9</v>
      </c>
      <c r="K141" s="64">
        <v>15</v>
      </c>
      <c r="L141" s="64">
        <v>12</v>
      </c>
      <c r="M141" s="64">
        <v>12</v>
      </c>
      <c r="N141" s="64">
        <v>9</v>
      </c>
      <c r="O141" s="64">
        <v>9</v>
      </c>
      <c r="P141" s="64">
        <v>12</v>
      </c>
      <c r="Q141" s="64"/>
      <c r="R141" s="9"/>
      <c r="S141" s="65">
        <f>IF(E141="","",SUM(G141:Q141)-(R141))</f>
        <v>90</v>
      </c>
      <c r="T141" s="247"/>
      <c r="U141" s="248"/>
      <c r="V141" s="63">
        <f>SUM(G141:I141)</f>
        <v>12</v>
      </c>
    </row>
    <row r="142" spans="1:22" ht="17.100000000000001" customHeight="1" thickBot="1" x14ac:dyDescent="0.2">
      <c r="A142" s="254"/>
      <c r="B142" s="256"/>
      <c r="C142" s="259"/>
      <c r="D142" s="242"/>
      <c r="E142" s="251" t="s">
        <v>28</v>
      </c>
      <c r="F142" s="252"/>
      <c r="G142" s="66">
        <f t="shared" ref="G142:R142" si="27">SUM(G138:G141)</f>
        <v>48</v>
      </c>
      <c r="H142" s="66">
        <f t="shared" si="27"/>
        <v>0</v>
      </c>
      <c r="I142" s="66">
        <f t="shared" si="27"/>
        <v>0</v>
      </c>
      <c r="J142" s="66">
        <f t="shared" si="27"/>
        <v>30</v>
      </c>
      <c r="K142" s="66">
        <f t="shared" si="27"/>
        <v>42</v>
      </c>
      <c r="L142" s="66">
        <f t="shared" si="27"/>
        <v>51</v>
      </c>
      <c r="M142" s="66">
        <f t="shared" si="27"/>
        <v>42</v>
      </c>
      <c r="N142" s="66">
        <f t="shared" si="27"/>
        <v>45</v>
      </c>
      <c r="O142" s="66">
        <f t="shared" si="27"/>
        <v>36</v>
      </c>
      <c r="P142" s="66">
        <f t="shared" si="27"/>
        <v>42</v>
      </c>
      <c r="Q142" s="66">
        <f t="shared" si="27"/>
        <v>0</v>
      </c>
      <c r="R142" s="66">
        <f t="shared" si="27"/>
        <v>0</v>
      </c>
      <c r="S142" s="67"/>
      <c r="T142" s="249"/>
      <c r="U142" s="250"/>
      <c r="V142" s="68">
        <f>SUM(V138:V141)</f>
        <v>48</v>
      </c>
    </row>
    <row r="143" spans="1:22" ht="17.100000000000001" customHeight="1" x14ac:dyDescent="0.15">
      <c r="A143" s="253">
        <v>1</v>
      </c>
      <c r="B143" s="255">
        <v>603</v>
      </c>
      <c r="C143" s="257" t="s">
        <v>47</v>
      </c>
      <c r="D143" s="240" t="s">
        <v>48</v>
      </c>
      <c r="E143" s="52">
        <v>19</v>
      </c>
      <c r="F143" s="53" t="s">
        <v>11</v>
      </c>
      <c r="G143" s="54">
        <v>12</v>
      </c>
      <c r="H143" s="54">
        <v>12</v>
      </c>
      <c r="I143" s="54">
        <v>6</v>
      </c>
      <c r="J143" s="54">
        <v>9</v>
      </c>
      <c r="K143" s="54">
        <v>9</v>
      </c>
      <c r="L143" s="54">
        <v>12</v>
      </c>
      <c r="M143" s="54">
        <v>12</v>
      </c>
      <c r="N143" s="54">
        <v>6</v>
      </c>
      <c r="O143" s="54">
        <v>9</v>
      </c>
      <c r="P143" s="54">
        <v>12</v>
      </c>
      <c r="Q143" s="54">
        <v>3</v>
      </c>
      <c r="R143" s="55"/>
      <c r="S143" s="56">
        <v>102</v>
      </c>
      <c r="T143" s="57" t="s">
        <v>18</v>
      </c>
      <c r="U143" s="243">
        <v>29</v>
      </c>
      <c r="V143" s="58">
        <f>SUM(G143:I143)</f>
        <v>30</v>
      </c>
    </row>
    <row r="144" spans="1:22" ht="17.100000000000001" customHeight="1" x14ac:dyDescent="0.15">
      <c r="A144" s="241"/>
      <c r="B144" s="255"/>
      <c r="C144" s="258"/>
      <c r="D144" s="241"/>
      <c r="E144" s="59">
        <v>12</v>
      </c>
      <c r="F144" s="53" t="s">
        <v>12</v>
      </c>
      <c r="G144" s="60">
        <v>15</v>
      </c>
      <c r="H144" s="60">
        <v>9</v>
      </c>
      <c r="I144" s="60"/>
      <c r="J144" s="60">
        <v>6</v>
      </c>
      <c r="K144" s="60"/>
      <c r="L144" s="60">
        <v>12</v>
      </c>
      <c r="M144" s="60">
        <v>9</v>
      </c>
      <c r="N144" s="60">
        <v>6</v>
      </c>
      <c r="O144" s="60">
        <v>9</v>
      </c>
      <c r="P144" s="60">
        <v>12</v>
      </c>
      <c r="Q144" s="60"/>
      <c r="R144" s="7"/>
      <c r="S144" s="61">
        <v>78</v>
      </c>
      <c r="T144" s="62"/>
      <c r="U144" s="244"/>
      <c r="V144" s="63">
        <f>SUM(G144:I144)</f>
        <v>24</v>
      </c>
    </row>
    <row r="145" spans="1:22" ht="17.100000000000001" customHeight="1" x14ac:dyDescent="0.15">
      <c r="A145" s="241"/>
      <c r="B145" s="255"/>
      <c r="C145" s="258"/>
      <c r="D145" s="241"/>
      <c r="E145" s="59">
        <v>10</v>
      </c>
      <c r="F145" s="53" t="s">
        <v>13</v>
      </c>
      <c r="G145" s="60">
        <v>15</v>
      </c>
      <c r="H145" s="60">
        <v>9</v>
      </c>
      <c r="I145" s="60">
        <v>6</v>
      </c>
      <c r="J145" s="60">
        <v>6</v>
      </c>
      <c r="K145" s="60"/>
      <c r="L145" s="60">
        <v>12</v>
      </c>
      <c r="M145" s="60">
        <v>9</v>
      </c>
      <c r="N145" s="60">
        <v>9</v>
      </c>
      <c r="O145" s="60">
        <v>6</v>
      </c>
      <c r="P145" s="60">
        <v>6</v>
      </c>
      <c r="Q145" s="60"/>
      <c r="R145" s="7"/>
      <c r="S145" s="61">
        <v>78</v>
      </c>
      <c r="T145" s="245">
        <f>SUM(S143:S146)+T144</f>
        <v>330</v>
      </c>
      <c r="U145" s="246"/>
      <c r="V145" s="63">
        <f>SUM(G145:I145)</f>
        <v>30</v>
      </c>
    </row>
    <row r="146" spans="1:22" ht="17.100000000000001" customHeight="1" x14ac:dyDescent="0.15">
      <c r="A146" s="241"/>
      <c r="B146" s="255"/>
      <c r="C146" s="258"/>
      <c r="D146" s="241"/>
      <c r="E146" s="59">
        <v>34</v>
      </c>
      <c r="F146" s="53" t="s">
        <v>14</v>
      </c>
      <c r="G146" s="64">
        <v>12</v>
      </c>
      <c r="H146" s="64">
        <v>9</v>
      </c>
      <c r="I146" s="64"/>
      <c r="J146" s="64">
        <v>6</v>
      </c>
      <c r="K146" s="64"/>
      <c r="L146" s="64">
        <v>12</v>
      </c>
      <c r="M146" s="64">
        <v>9</v>
      </c>
      <c r="N146" s="64">
        <v>6</v>
      </c>
      <c r="O146" s="64">
        <v>9</v>
      </c>
      <c r="P146" s="64">
        <v>9</v>
      </c>
      <c r="Q146" s="64"/>
      <c r="R146" s="9"/>
      <c r="S146" s="65">
        <v>72</v>
      </c>
      <c r="T146" s="247"/>
      <c r="U146" s="248"/>
      <c r="V146" s="63">
        <f>SUM(G146:I146)</f>
        <v>21</v>
      </c>
    </row>
    <row r="147" spans="1:22" ht="17.100000000000001" customHeight="1" thickBot="1" x14ac:dyDescent="0.2">
      <c r="A147" s="254"/>
      <c r="B147" s="256"/>
      <c r="C147" s="259"/>
      <c r="D147" s="242"/>
      <c r="E147" s="251" t="s">
        <v>28</v>
      </c>
      <c r="F147" s="252"/>
      <c r="G147" s="66">
        <f t="shared" ref="G147:R147" si="28">SUM(G143:G146)</f>
        <v>54</v>
      </c>
      <c r="H147" s="66">
        <f t="shared" si="28"/>
        <v>39</v>
      </c>
      <c r="I147" s="66">
        <f t="shared" si="28"/>
        <v>12</v>
      </c>
      <c r="J147" s="66">
        <f t="shared" si="28"/>
        <v>27</v>
      </c>
      <c r="K147" s="66">
        <f t="shared" si="28"/>
        <v>9</v>
      </c>
      <c r="L147" s="66">
        <f t="shared" si="28"/>
        <v>48</v>
      </c>
      <c r="M147" s="66">
        <f t="shared" si="28"/>
        <v>39</v>
      </c>
      <c r="N147" s="66">
        <f t="shared" si="28"/>
        <v>27</v>
      </c>
      <c r="O147" s="66">
        <f t="shared" si="28"/>
        <v>33</v>
      </c>
      <c r="P147" s="66">
        <f t="shared" si="28"/>
        <v>39</v>
      </c>
      <c r="Q147" s="66">
        <f t="shared" si="28"/>
        <v>3</v>
      </c>
      <c r="R147" s="66">
        <f t="shared" si="28"/>
        <v>0</v>
      </c>
      <c r="S147" s="67"/>
      <c r="T147" s="249"/>
      <c r="U147" s="250"/>
      <c r="V147" s="68">
        <f>SUM(V143:V146)</f>
        <v>105</v>
      </c>
    </row>
    <row r="148" spans="1:22" ht="15.75" customHeight="1" x14ac:dyDescent="0.15">
      <c r="A148" s="253">
        <v>40</v>
      </c>
      <c r="B148" s="255">
        <v>637</v>
      </c>
      <c r="C148" s="257" t="s">
        <v>69</v>
      </c>
      <c r="D148" s="240" t="s">
        <v>70</v>
      </c>
      <c r="E148" s="52">
        <v>8</v>
      </c>
      <c r="F148" s="53" t="s">
        <v>11</v>
      </c>
      <c r="G148" s="54">
        <v>12</v>
      </c>
      <c r="H148" s="54"/>
      <c r="I148" s="54"/>
      <c r="J148" s="54">
        <v>6</v>
      </c>
      <c r="K148" s="54">
        <v>12</v>
      </c>
      <c r="L148" s="54">
        <v>12</v>
      </c>
      <c r="M148" s="54">
        <v>12</v>
      </c>
      <c r="N148" s="54">
        <v>9</v>
      </c>
      <c r="O148" s="54">
        <v>6</v>
      </c>
      <c r="P148" s="54">
        <v>9</v>
      </c>
      <c r="Q148" s="54"/>
      <c r="R148" s="55"/>
      <c r="S148" s="56">
        <f>IF(E148="","",SUM(G148:Q148)-(R148))</f>
        <v>78</v>
      </c>
      <c r="T148" s="57" t="s">
        <v>18</v>
      </c>
      <c r="U148" s="243">
        <v>30</v>
      </c>
      <c r="V148" s="58">
        <f>SUM(G148:I148)</f>
        <v>12</v>
      </c>
    </row>
    <row r="149" spans="1:22" ht="15.75" customHeight="1" x14ac:dyDescent="0.15">
      <c r="A149" s="241"/>
      <c r="B149" s="255"/>
      <c r="C149" s="258"/>
      <c r="D149" s="241"/>
      <c r="E149" s="59">
        <v>2</v>
      </c>
      <c r="F149" s="53" t="s">
        <v>12</v>
      </c>
      <c r="G149" s="60">
        <v>12</v>
      </c>
      <c r="H149" s="60">
        <v>9</v>
      </c>
      <c r="I149" s="60"/>
      <c r="J149" s="60">
        <v>6</v>
      </c>
      <c r="K149" s="60">
        <v>12</v>
      </c>
      <c r="L149" s="60">
        <v>15</v>
      </c>
      <c r="M149" s="60">
        <v>9</v>
      </c>
      <c r="N149" s="60">
        <v>9</v>
      </c>
      <c r="O149" s="60">
        <v>6</v>
      </c>
      <c r="P149" s="60">
        <v>9</v>
      </c>
      <c r="Q149" s="60"/>
      <c r="R149" s="7"/>
      <c r="S149" s="61">
        <f>IF(E149="","",SUM(G149:Q149)-(R149))</f>
        <v>87</v>
      </c>
      <c r="T149" s="62"/>
      <c r="U149" s="244"/>
      <c r="V149" s="63">
        <f>SUM(G149:I149)</f>
        <v>21</v>
      </c>
    </row>
    <row r="150" spans="1:22" ht="15.75" customHeight="1" x14ac:dyDescent="0.15">
      <c r="A150" s="241"/>
      <c r="B150" s="255"/>
      <c r="C150" s="258"/>
      <c r="D150" s="241"/>
      <c r="E150" s="59">
        <v>3</v>
      </c>
      <c r="F150" s="53" t="s">
        <v>13</v>
      </c>
      <c r="G150" s="60">
        <v>12</v>
      </c>
      <c r="H150" s="60">
        <v>9</v>
      </c>
      <c r="I150" s="60"/>
      <c r="J150" s="60">
        <v>6</v>
      </c>
      <c r="K150" s="60">
        <v>12</v>
      </c>
      <c r="L150" s="60">
        <v>15</v>
      </c>
      <c r="M150" s="60">
        <v>9</v>
      </c>
      <c r="N150" s="60">
        <v>9</v>
      </c>
      <c r="O150" s="60">
        <v>6</v>
      </c>
      <c r="P150" s="60">
        <v>9</v>
      </c>
      <c r="Q150" s="60"/>
      <c r="R150" s="7"/>
      <c r="S150" s="61">
        <f>IF(E150="","",SUM(G150:Q150)-(R150))</f>
        <v>87</v>
      </c>
      <c r="T150" s="245">
        <f>SUM(S148:S151)+T149</f>
        <v>324</v>
      </c>
      <c r="U150" s="246"/>
      <c r="V150" s="63">
        <f>SUM(G150:I150)</f>
        <v>21</v>
      </c>
    </row>
    <row r="151" spans="1:22" ht="15.75" customHeight="1" x14ac:dyDescent="0.15">
      <c r="A151" s="241"/>
      <c r="B151" s="255"/>
      <c r="C151" s="258"/>
      <c r="D151" s="241"/>
      <c r="E151" s="59">
        <v>34</v>
      </c>
      <c r="F151" s="53" t="s">
        <v>14</v>
      </c>
      <c r="G151" s="64">
        <v>12</v>
      </c>
      <c r="H151" s="64"/>
      <c r="I151" s="64"/>
      <c r="J151" s="64">
        <v>6</v>
      </c>
      <c r="K151" s="64">
        <v>12</v>
      </c>
      <c r="L151" s="64">
        <v>12</v>
      </c>
      <c r="M151" s="64">
        <v>9</v>
      </c>
      <c r="N151" s="64">
        <v>9</v>
      </c>
      <c r="O151" s="64">
        <v>6</v>
      </c>
      <c r="P151" s="64">
        <v>6</v>
      </c>
      <c r="Q151" s="64"/>
      <c r="R151" s="9"/>
      <c r="S151" s="65">
        <f>IF(E151="","",SUM(G151:Q151)-(R151))</f>
        <v>72</v>
      </c>
      <c r="T151" s="247"/>
      <c r="U151" s="248"/>
      <c r="V151" s="63">
        <f>SUM(G151:I151)</f>
        <v>12</v>
      </c>
    </row>
    <row r="152" spans="1:22" ht="15.75" customHeight="1" thickBot="1" x14ac:dyDescent="0.2">
      <c r="A152" s="254"/>
      <c r="B152" s="256"/>
      <c r="C152" s="259"/>
      <c r="D152" s="242"/>
      <c r="E152" s="251" t="s">
        <v>28</v>
      </c>
      <c r="F152" s="252"/>
      <c r="G152" s="66">
        <f t="shared" ref="G152:R152" si="29">SUM(G148:G151)</f>
        <v>48</v>
      </c>
      <c r="H152" s="66">
        <f t="shared" si="29"/>
        <v>18</v>
      </c>
      <c r="I152" s="66">
        <f t="shared" si="29"/>
        <v>0</v>
      </c>
      <c r="J152" s="66">
        <f t="shared" si="29"/>
        <v>24</v>
      </c>
      <c r="K152" s="66">
        <f t="shared" si="29"/>
        <v>48</v>
      </c>
      <c r="L152" s="66">
        <f t="shared" si="29"/>
        <v>54</v>
      </c>
      <c r="M152" s="66">
        <f t="shared" si="29"/>
        <v>39</v>
      </c>
      <c r="N152" s="66">
        <f t="shared" si="29"/>
        <v>36</v>
      </c>
      <c r="O152" s="66">
        <f t="shared" si="29"/>
        <v>24</v>
      </c>
      <c r="P152" s="66">
        <f t="shared" si="29"/>
        <v>33</v>
      </c>
      <c r="Q152" s="66">
        <f t="shared" si="29"/>
        <v>0</v>
      </c>
      <c r="R152" s="66">
        <f t="shared" si="29"/>
        <v>0</v>
      </c>
      <c r="S152" s="67"/>
      <c r="T152" s="249"/>
      <c r="U152" s="250"/>
      <c r="V152" s="68">
        <f>SUM(V148:V151)</f>
        <v>66</v>
      </c>
    </row>
    <row r="153" spans="1:22" ht="17.100000000000001" customHeight="1" x14ac:dyDescent="0.15">
      <c r="A153" s="253">
        <v>12</v>
      </c>
      <c r="B153" s="255">
        <v>601</v>
      </c>
      <c r="C153" s="257" t="s">
        <v>114</v>
      </c>
      <c r="D153" s="240" t="s">
        <v>115</v>
      </c>
      <c r="E153" s="52">
        <v>21</v>
      </c>
      <c r="F153" s="53" t="s">
        <v>11</v>
      </c>
      <c r="G153" s="54">
        <v>18</v>
      </c>
      <c r="H153" s="54"/>
      <c r="I153" s="54"/>
      <c r="J153" s="54">
        <v>9</v>
      </c>
      <c r="K153" s="54"/>
      <c r="L153" s="54">
        <v>12</v>
      </c>
      <c r="M153" s="54">
        <v>6</v>
      </c>
      <c r="N153" s="54">
        <v>9</v>
      </c>
      <c r="O153" s="54">
        <v>9</v>
      </c>
      <c r="P153" s="54">
        <v>12</v>
      </c>
      <c r="Q153" s="54"/>
      <c r="R153" s="55"/>
      <c r="S153" s="56">
        <f>IF(E153="","",SUM(G153:Q153)-(R153))</f>
        <v>75</v>
      </c>
      <c r="T153" s="57" t="s">
        <v>18</v>
      </c>
      <c r="U153" s="243">
        <v>31</v>
      </c>
      <c r="V153" s="58">
        <f>SUM(G153:I153)</f>
        <v>18</v>
      </c>
    </row>
    <row r="154" spans="1:22" ht="17.100000000000001" customHeight="1" x14ac:dyDescent="0.15">
      <c r="A154" s="241"/>
      <c r="B154" s="255"/>
      <c r="C154" s="258"/>
      <c r="D154" s="241"/>
      <c r="E154" s="59">
        <v>6</v>
      </c>
      <c r="F154" s="53" t="s">
        <v>12</v>
      </c>
      <c r="G154" s="60">
        <v>18</v>
      </c>
      <c r="H154" s="60"/>
      <c r="I154" s="60"/>
      <c r="J154" s="60">
        <v>9</v>
      </c>
      <c r="K154" s="60"/>
      <c r="L154" s="60">
        <v>12</v>
      </c>
      <c r="M154" s="60">
        <v>9</v>
      </c>
      <c r="N154" s="60">
        <v>9</v>
      </c>
      <c r="O154" s="60">
        <v>9</v>
      </c>
      <c r="P154" s="60">
        <v>12</v>
      </c>
      <c r="Q154" s="60"/>
      <c r="R154" s="7"/>
      <c r="S154" s="61">
        <f>IF(E154="","",SUM(G154:Q154)-(R154))</f>
        <v>78</v>
      </c>
      <c r="T154" s="62"/>
      <c r="U154" s="244"/>
      <c r="V154" s="63">
        <f>SUM(G154:I154)</f>
        <v>18</v>
      </c>
    </row>
    <row r="155" spans="1:22" ht="17.100000000000001" customHeight="1" x14ac:dyDescent="0.15">
      <c r="A155" s="241"/>
      <c r="B155" s="255"/>
      <c r="C155" s="258"/>
      <c r="D155" s="241"/>
      <c r="E155" s="59">
        <v>22</v>
      </c>
      <c r="F155" s="53" t="s">
        <v>13</v>
      </c>
      <c r="G155" s="60">
        <v>21</v>
      </c>
      <c r="H155" s="60"/>
      <c r="I155" s="60">
        <v>6</v>
      </c>
      <c r="J155" s="60">
        <v>9</v>
      </c>
      <c r="K155" s="60"/>
      <c r="L155" s="60">
        <v>12</v>
      </c>
      <c r="M155" s="60">
        <v>9</v>
      </c>
      <c r="N155" s="60">
        <v>12</v>
      </c>
      <c r="O155" s="60">
        <v>9</v>
      </c>
      <c r="P155" s="60">
        <v>9</v>
      </c>
      <c r="Q155" s="60"/>
      <c r="R155" s="7"/>
      <c r="S155" s="61">
        <f>IF(E155="","",SUM(G155:Q155)-(R155))</f>
        <v>87</v>
      </c>
      <c r="T155" s="245">
        <f>SUM(S153:S156)+T154</f>
        <v>321</v>
      </c>
      <c r="U155" s="246"/>
      <c r="V155" s="63">
        <f>SUM(G155:I155)</f>
        <v>27</v>
      </c>
    </row>
    <row r="156" spans="1:22" ht="17.100000000000001" customHeight="1" x14ac:dyDescent="0.15">
      <c r="A156" s="241"/>
      <c r="B156" s="255"/>
      <c r="C156" s="258"/>
      <c r="D156" s="241"/>
      <c r="E156" s="59">
        <v>37</v>
      </c>
      <c r="F156" s="53" t="s">
        <v>14</v>
      </c>
      <c r="G156" s="64">
        <v>18</v>
      </c>
      <c r="H156" s="64"/>
      <c r="I156" s="64">
        <v>6</v>
      </c>
      <c r="J156" s="64">
        <v>9</v>
      </c>
      <c r="K156" s="64"/>
      <c r="L156" s="64">
        <v>9</v>
      </c>
      <c r="M156" s="64">
        <v>9</v>
      </c>
      <c r="N156" s="64">
        <v>9</v>
      </c>
      <c r="O156" s="64">
        <v>9</v>
      </c>
      <c r="P156" s="64">
        <v>12</v>
      </c>
      <c r="Q156" s="64"/>
      <c r="R156" s="9"/>
      <c r="S156" s="65">
        <f>IF(E156="","",SUM(G156:Q156)-(R156))</f>
        <v>81</v>
      </c>
      <c r="T156" s="247"/>
      <c r="U156" s="248"/>
      <c r="V156" s="63">
        <f>SUM(G156:I156)</f>
        <v>24</v>
      </c>
    </row>
    <row r="157" spans="1:22" ht="17.100000000000001" customHeight="1" thickBot="1" x14ac:dyDescent="0.2">
      <c r="A157" s="254"/>
      <c r="B157" s="256"/>
      <c r="C157" s="259"/>
      <c r="D157" s="242"/>
      <c r="E157" s="251" t="s">
        <v>28</v>
      </c>
      <c r="F157" s="252"/>
      <c r="G157" s="66">
        <f t="shared" ref="G157:R157" si="30">SUM(G153:G156)</f>
        <v>75</v>
      </c>
      <c r="H157" s="66">
        <f t="shared" si="30"/>
        <v>0</v>
      </c>
      <c r="I157" s="66">
        <f t="shared" si="30"/>
        <v>12</v>
      </c>
      <c r="J157" s="66">
        <f t="shared" si="30"/>
        <v>36</v>
      </c>
      <c r="K157" s="66">
        <f t="shared" si="30"/>
        <v>0</v>
      </c>
      <c r="L157" s="66">
        <f t="shared" si="30"/>
        <v>45</v>
      </c>
      <c r="M157" s="66">
        <f t="shared" si="30"/>
        <v>33</v>
      </c>
      <c r="N157" s="66">
        <f t="shared" si="30"/>
        <v>39</v>
      </c>
      <c r="O157" s="66">
        <f t="shared" si="30"/>
        <v>36</v>
      </c>
      <c r="P157" s="66">
        <f t="shared" si="30"/>
        <v>45</v>
      </c>
      <c r="Q157" s="66">
        <f t="shared" si="30"/>
        <v>0</v>
      </c>
      <c r="R157" s="66">
        <f t="shared" si="30"/>
        <v>0</v>
      </c>
      <c r="S157" s="67"/>
      <c r="T157" s="249"/>
      <c r="U157" s="250"/>
      <c r="V157" s="68">
        <f>SUM(V153:V156)</f>
        <v>87</v>
      </c>
    </row>
    <row r="158" spans="1:22" ht="17.100000000000001" customHeight="1" x14ac:dyDescent="0.15">
      <c r="A158" s="253">
        <v>13</v>
      </c>
      <c r="B158" s="255">
        <v>644</v>
      </c>
      <c r="C158" s="257" t="s">
        <v>74</v>
      </c>
      <c r="D158" s="240" t="s">
        <v>83</v>
      </c>
      <c r="E158" s="52">
        <v>48</v>
      </c>
      <c r="F158" s="53" t="s">
        <v>11</v>
      </c>
      <c r="G158" s="54">
        <v>12</v>
      </c>
      <c r="H158" s="54">
        <v>9</v>
      </c>
      <c r="I158" s="54"/>
      <c r="J158" s="54">
        <v>9</v>
      </c>
      <c r="K158" s="54"/>
      <c r="L158" s="54">
        <v>12</v>
      </c>
      <c r="M158" s="54">
        <v>9</v>
      </c>
      <c r="N158" s="54">
        <v>6</v>
      </c>
      <c r="O158" s="54">
        <v>9</v>
      </c>
      <c r="P158" s="54">
        <v>9</v>
      </c>
      <c r="Q158" s="54"/>
      <c r="R158" s="55"/>
      <c r="S158" s="56">
        <f>IF(E158="","",SUM(G158:Q158)-(R158))</f>
        <v>75</v>
      </c>
      <c r="T158" s="57" t="s">
        <v>18</v>
      </c>
      <c r="U158" s="243">
        <v>32</v>
      </c>
      <c r="V158" s="58">
        <f>SUM(G158:I158)</f>
        <v>21</v>
      </c>
    </row>
    <row r="159" spans="1:22" ht="17.100000000000001" customHeight="1" x14ac:dyDescent="0.15">
      <c r="A159" s="241"/>
      <c r="B159" s="255"/>
      <c r="C159" s="258"/>
      <c r="D159" s="241"/>
      <c r="E159" s="59">
        <v>55</v>
      </c>
      <c r="F159" s="53" t="s">
        <v>12</v>
      </c>
      <c r="G159" s="60">
        <v>15</v>
      </c>
      <c r="H159" s="60">
        <v>9</v>
      </c>
      <c r="I159" s="60"/>
      <c r="J159" s="60">
        <v>9</v>
      </c>
      <c r="K159" s="60"/>
      <c r="L159" s="60">
        <v>12</v>
      </c>
      <c r="M159" s="60">
        <v>9</v>
      </c>
      <c r="N159" s="60">
        <v>6</v>
      </c>
      <c r="O159" s="60">
        <v>9</v>
      </c>
      <c r="P159" s="60">
        <v>9</v>
      </c>
      <c r="Q159" s="60"/>
      <c r="R159" s="7"/>
      <c r="S159" s="61">
        <f>IF(E159="","",SUM(G159:Q159)-(R159))</f>
        <v>78</v>
      </c>
      <c r="T159" s="62"/>
      <c r="U159" s="244"/>
      <c r="V159" s="63">
        <f>SUM(G159:I159)</f>
        <v>24</v>
      </c>
    </row>
    <row r="160" spans="1:22" ht="17.100000000000001" customHeight="1" x14ac:dyDescent="0.15">
      <c r="A160" s="241"/>
      <c r="B160" s="255"/>
      <c r="C160" s="258"/>
      <c r="D160" s="241"/>
      <c r="E160" s="59">
        <v>83</v>
      </c>
      <c r="F160" s="53" t="s">
        <v>13</v>
      </c>
      <c r="G160" s="60">
        <v>12</v>
      </c>
      <c r="H160" s="60">
        <v>9</v>
      </c>
      <c r="I160" s="60"/>
      <c r="J160" s="60">
        <v>6</v>
      </c>
      <c r="K160" s="60">
        <v>12</v>
      </c>
      <c r="L160" s="60">
        <v>12</v>
      </c>
      <c r="M160" s="60">
        <v>9</v>
      </c>
      <c r="N160" s="60">
        <v>6</v>
      </c>
      <c r="O160" s="60">
        <v>9</v>
      </c>
      <c r="P160" s="60">
        <v>9</v>
      </c>
      <c r="Q160" s="60"/>
      <c r="R160" s="7">
        <v>1</v>
      </c>
      <c r="S160" s="61">
        <f>IF(E160="","",SUM(G160:Q160)-(R160))</f>
        <v>83</v>
      </c>
      <c r="T160" s="245">
        <f>SUM(S158:S161)+T159</f>
        <v>320</v>
      </c>
      <c r="U160" s="246"/>
      <c r="V160" s="63">
        <f>SUM(G160:I160)</f>
        <v>21</v>
      </c>
    </row>
    <row r="161" spans="1:22" ht="17.100000000000001" customHeight="1" x14ac:dyDescent="0.15">
      <c r="A161" s="241"/>
      <c r="B161" s="255"/>
      <c r="C161" s="258"/>
      <c r="D161" s="241"/>
      <c r="E161" s="59">
        <v>41</v>
      </c>
      <c r="F161" s="53" t="s">
        <v>14</v>
      </c>
      <c r="G161" s="64">
        <v>12</v>
      </c>
      <c r="H161" s="64"/>
      <c r="I161" s="64"/>
      <c r="J161" s="64">
        <v>6</v>
      </c>
      <c r="K161" s="64">
        <v>12</v>
      </c>
      <c r="L161" s="64">
        <v>15</v>
      </c>
      <c r="M161" s="64">
        <v>9</v>
      </c>
      <c r="N161" s="64">
        <v>9</v>
      </c>
      <c r="O161" s="64">
        <v>9</v>
      </c>
      <c r="P161" s="64">
        <v>12</v>
      </c>
      <c r="Q161" s="64"/>
      <c r="R161" s="9"/>
      <c r="S161" s="65">
        <f>IF(E161="","",SUM(G161:Q161)-(R161))</f>
        <v>84</v>
      </c>
      <c r="T161" s="247"/>
      <c r="U161" s="248"/>
      <c r="V161" s="63">
        <f>SUM(G161:I161)</f>
        <v>12</v>
      </c>
    </row>
    <row r="162" spans="1:22" ht="17.100000000000001" customHeight="1" thickBot="1" x14ac:dyDescent="0.2">
      <c r="A162" s="254"/>
      <c r="B162" s="256"/>
      <c r="C162" s="259"/>
      <c r="D162" s="242"/>
      <c r="E162" s="251" t="s">
        <v>28</v>
      </c>
      <c r="F162" s="252"/>
      <c r="G162" s="66">
        <f t="shared" ref="G162:R162" si="31">SUM(G158:G161)</f>
        <v>51</v>
      </c>
      <c r="H162" s="66">
        <f t="shared" si="31"/>
        <v>27</v>
      </c>
      <c r="I162" s="66">
        <f t="shared" si="31"/>
        <v>0</v>
      </c>
      <c r="J162" s="66">
        <f t="shared" si="31"/>
        <v>30</v>
      </c>
      <c r="K162" s="66">
        <f t="shared" si="31"/>
        <v>24</v>
      </c>
      <c r="L162" s="66">
        <f t="shared" si="31"/>
        <v>51</v>
      </c>
      <c r="M162" s="66">
        <f t="shared" si="31"/>
        <v>36</v>
      </c>
      <c r="N162" s="66">
        <f t="shared" si="31"/>
        <v>27</v>
      </c>
      <c r="O162" s="66">
        <f t="shared" si="31"/>
        <v>36</v>
      </c>
      <c r="P162" s="66">
        <f t="shared" si="31"/>
        <v>39</v>
      </c>
      <c r="Q162" s="66">
        <f t="shared" si="31"/>
        <v>0</v>
      </c>
      <c r="R162" s="66">
        <f t="shared" si="31"/>
        <v>1</v>
      </c>
      <c r="S162" s="67"/>
      <c r="T162" s="249"/>
      <c r="U162" s="250"/>
      <c r="V162" s="68">
        <f>SUM(V158:V161)</f>
        <v>78</v>
      </c>
    </row>
    <row r="163" spans="1:22" ht="17.100000000000001" customHeight="1" x14ac:dyDescent="0.15">
      <c r="A163" s="253">
        <v>25</v>
      </c>
      <c r="B163" s="255">
        <v>634</v>
      </c>
      <c r="C163" s="257" t="s">
        <v>75</v>
      </c>
      <c r="D163" s="240" t="s">
        <v>109</v>
      </c>
      <c r="E163" s="52">
        <v>18</v>
      </c>
      <c r="F163" s="53" t="s">
        <v>11</v>
      </c>
      <c r="G163" s="54">
        <v>12</v>
      </c>
      <c r="H163" s="54">
        <v>9</v>
      </c>
      <c r="I163" s="54"/>
      <c r="J163" s="54">
        <v>9</v>
      </c>
      <c r="K163" s="54"/>
      <c r="L163" s="54">
        <v>12</v>
      </c>
      <c r="M163" s="54">
        <v>9</v>
      </c>
      <c r="N163" s="54">
        <v>6</v>
      </c>
      <c r="O163" s="54">
        <v>9</v>
      </c>
      <c r="P163" s="54">
        <v>12</v>
      </c>
      <c r="Q163" s="54"/>
      <c r="R163" s="55">
        <v>1</v>
      </c>
      <c r="S163" s="56">
        <f>IF(E163="","",SUM(G163:Q163)-(R163))</f>
        <v>77</v>
      </c>
      <c r="T163" s="57" t="s">
        <v>18</v>
      </c>
      <c r="U163" s="243">
        <v>33</v>
      </c>
      <c r="V163" s="58">
        <f>SUM(G163:I163)</f>
        <v>21</v>
      </c>
    </row>
    <row r="164" spans="1:22" ht="17.100000000000001" customHeight="1" x14ac:dyDescent="0.15">
      <c r="A164" s="241"/>
      <c r="B164" s="255"/>
      <c r="C164" s="258"/>
      <c r="D164" s="241"/>
      <c r="E164" s="59">
        <v>10</v>
      </c>
      <c r="F164" s="53" t="s">
        <v>12</v>
      </c>
      <c r="G164" s="60">
        <v>12</v>
      </c>
      <c r="H164" s="60">
        <v>9</v>
      </c>
      <c r="I164" s="60"/>
      <c r="J164" s="60">
        <v>6</v>
      </c>
      <c r="K164" s="60"/>
      <c r="L164" s="60">
        <v>12</v>
      </c>
      <c r="M164" s="60">
        <v>9</v>
      </c>
      <c r="N164" s="60">
        <v>6</v>
      </c>
      <c r="O164" s="60">
        <v>9</v>
      </c>
      <c r="P164" s="60">
        <v>9</v>
      </c>
      <c r="Q164" s="60"/>
      <c r="R164" s="7">
        <v>1</v>
      </c>
      <c r="S164" s="61">
        <f>IF(E164="","",SUM(G164:Q164)-(R164))</f>
        <v>71</v>
      </c>
      <c r="T164" s="62"/>
      <c r="U164" s="244"/>
      <c r="V164" s="63">
        <f>SUM(G164:I164)</f>
        <v>21</v>
      </c>
    </row>
    <row r="165" spans="1:22" ht="17.100000000000001" customHeight="1" x14ac:dyDescent="0.15">
      <c r="A165" s="241"/>
      <c r="B165" s="255"/>
      <c r="C165" s="258"/>
      <c r="D165" s="241"/>
      <c r="E165" s="59">
        <v>11</v>
      </c>
      <c r="F165" s="53" t="s">
        <v>13</v>
      </c>
      <c r="G165" s="60">
        <v>15</v>
      </c>
      <c r="H165" s="60">
        <v>9</v>
      </c>
      <c r="I165" s="60"/>
      <c r="J165" s="60">
        <v>6</v>
      </c>
      <c r="K165" s="60">
        <v>12</v>
      </c>
      <c r="L165" s="60">
        <v>12</v>
      </c>
      <c r="M165" s="60">
        <v>9</v>
      </c>
      <c r="N165" s="60">
        <v>6</v>
      </c>
      <c r="O165" s="60">
        <v>9</v>
      </c>
      <c r="P165" s="60">
        <v>9</v>
      </c>
      <c r="Q165" s="60"/>
      <c r="R165" s="7"/>
      <c r="S165" s="61">
        <f>IF(E165="","",SUM(G165:Q165)-(R165))</f>
        <v>87</v>
      </c>
      <c r="T165" s="245">
        <f>SUM(S163:S166)+T164</f>
        <v>319</v>
      </c>
      <c r="U165" s="246"/>
      <c r="V165" s="63">
        <f>SUM(G165:I165)</f>
        <v>24</v>
      </c>
    </row>
    <row r="166" spans="1:22" ht="17.100000000000001" customHeight="1" x14ac:dyDescent="0.15">
      <c r="A166" s="241"/>
      <c r="B166" s="255"/>
      <c r="C166" s="258"/>
      <c r="D166" s="241"/>
      <c r="E166" s="59">
        <v>12</v>
      </c>
      <c r="F166" s="53" t="s">
        <v>14</v>
      </c>
      <c r="G166" s="64">
        <v>12</v>
      </c>
      <c r="H166" s="64">
        <v>9</v>
      </c>
      <c r="I166" s="64"/>
      <c r="J166" s="64">
        <v>6</v>
      </c>
      <c r="K166" s="64">
        <v>9</v>
      </c>
      <c r="L166" s="64">
        <v>12</v>
      </c>
      <c r="M166" s="64">
        <v>9</v>
      </c>
      <c r="N166" s="64">
        <v>9</v>
      </c>
      <c r="O166" s="64">
        <v>9</v>
      </c>
      <c r="P166" s="64">
        <v>9</v>
      </c>
      <c r="Q166" s="64"/>
      <c r="R166" s="9"/>
      <c r="S166" s="65">
        <f>IF(E166="","",SUM(G166:Q166)-(R166))</f>
        <v>84</v>
      </c>
      <c r="T166" s="247"/>
      <c r="U166" s="248"/>
      <c r="V166" s="63">
        <f>SUM(G166:I166)</f>
        <v>21</v>
      </c>
    </row>
    <row r="167" spans="1:22" ht="17.100000000000001" customHeight="1" thickBot="1" x14ac:dyDescent="0.2">
      <c r="A167" s="254"/>
      <c r="B167" s="256"/>
      <c r="C167" s="259"/>
      <c r="D167" s="242"/>
      <c r="E167" s="251" t="s">
        <v>28</v>
      </c>
      <c r="F167" s="252"/>
      <c r="G167" s="66">
        <f t="shared" ref="G167:R167" si="32">SUM(G163:G166)</f>
        <v>51</v>
      </c>
      <c r="H167" s="66">
        <f t="shared" si="32"/>
        <v>36</v>
      </c>
      <c r="I167" s="66">
        <f t="shared" si="32"/>
        <v>0</v>
      </c>
      <c r="J167" s="66">
        <f t="shared" si="32"/>
        <v>27</v>
      </c>
      <c r="K167" s="66">
        <f t="shared" si="32"/>
        <v>21</v>
      </c>
      <c r="L167" s="66">
        <f t="shared" si="32"/>
        <v>48</v>
      </c>
      <c r="M167" s="66">
        <f t="shared" si="32"/>
        <v>36</v>
      </c>
      <c r="N167" s="66">
        <f t="shared" si="32"/>
        <v>27</v>
      </c>
      <c r="O167" s="66">
        <f t="shared" si="32"/>
        <v>36</v>
      </c>
      <c r="P167" s="66">
        <f t="shared" si="32"/>
        <v>39</v>
      </c>
      <c r="Q167" s="66">
        <f t="shared" si="32"/>
        <v>0</v>
      </c>
      <c r="R167" s="66">
        <f t="shared" si="32"/>
        <v>2</v>
      </c>
      <c r="S167" s="67"/>
      <c r="T167" s="249"/>
      <c r="U167" s="250"/>
      <c r="V167" s="68">
        <f>SUM(V163:V166)</f>
        <v>87</v>
      </c>
    </row>
    <row r="168" spans="1:22" ht="17.100000000000001" customHeight="1" x14ac:dyDescent="0.15">
      <c r="A168" s="253">
        <v>34</v>
      </c>
      <c r="B168" s="255">
        <v>641</v>
      </c>
      <c r="C168" s="257" t="s">
        <v>71</v>
      </c>
      <c r="D168" s="240" t="s">
        <v>81</v>
      </c>
      <c r="E168" s="52">
        <v>25</v>
      </c>
      <c r="F168" s="53" t="s">
        <v>11</v>
      </c>
      <c r="G168" s="54">
        <v>15</v>
      </c>
      <c r="H168" s="54"/>
      <c r="I168" s="54"/>
      <c r="J168" s="54">
        <v>6</v>
      </c>
      <c r="K168" s="54">
        <v>12</v>
      </c>
      <c r="L168" s="54">
        <v>12</v>
      </c>
      <c r="M168" s="54">
        <v>9</v>
      </c>
      <c r="N168" s="54">
        <v>6</v>
      </c>
      <c r="O168" s="54">
        <v>9</v>
      </c>
      <c r="P168" s="54">
        <v>9</v>
      </c>
      <c r="Q168" s="54"/>
      <c r="R168" s="55"/>
      <c r="S168" s="56">
        <f>IF(E168="","",SUM(G168:Q168)-(R168))</f>
        <v>78</v>
      </c>
      <c r="T168" s="57" t="s">
        <v>18</v>
      </c>
      <c r="U168" s="243">
        <v>34</v>
      </c>
      <c r="V168" s="58">
        <f>SUM(G168:I168)</f>
        <v>15</v>
      </c>
    </row>
    <row r="169" spans="1:22" ht="17.100000000000001" customHeight="1" x14ac:dyDescent="0.15">
      <c r="A169" s="241"/>
      <c r="B169" s="255"/>
      <c r="C169" s="258"/>
      <c r="D169" s="241"/>
      <c r="E169" s="59">
        <v>23</v>
      </c>
      <c r="F169" s="53" t="s">
        <v>12</v>
      </c>
      <c r="G169" s="60">
        <v>15</v>
      </c>
      <c r="H169" s="60"/>
      <c r="I169" s="60"/>
      <c r="J169" s="60">
        <v>6</v>
      </c>
      <c r="K169" s="60">
        <v>12</v>
      </c>
      <c r="L169" s="60">
        <v>12</v>
      </c>
      <c r="M169" s="60">
        <v>9</v>
      </c>
      <c r="N169" s="60">
        <v>9</v>
      </c>
      <c r="O169" s="60">
        <v>9</v>
      </c>
      <c r="P169" s="60">
        <v>9</v>
      </c>
      <c r="Q169" s="60"/>
      <c r="R169" s="7"/>
      <c r="S169" s="61">
        <f>IF(E169="","",SUM(G169:Q169)-(R169))</f>
        <v>81</v>
      </c>
      <c r="T169" s="62"/>
      <c r="U169" s="244"/>
      <c r="V169" s="63">
        <f>SUM(G169:I169)</f>
        <v>15</v>
      </c>
    </row>
    <row r="170" spans="1:22" ht="17.100000000000001" customHeight="1" x14ac:dyDescent="0.15">
      <c r="A170" s="241"/>
      <c r="B170" s="255"/>
      <c r="C170" s="258"/>
      <c r="D170" s="241"/>
      <c r="E170" s="59">
        <v>41</v>
      </c>
      <c r="F170" s="53" t="s">
        <v>13</v>
      </c>
      <c r="G170" s="60">
        <v>15</v>
      </c>
      <c r="H170" s="60">
        <v>9</v>
      </c>
      <c r="I170" s="60"/>
      <c r="J170" s="60">
        <v>6</v>
      </c>
      <c r="K170" s="60">
        <v>9</v>
      </c>
      <c r="L170" s="60">
        <v>12</v>
      </c>
      <c r="M170" s="60">
        <v>9</v>
      </c>
      <c r="N170" s="60">
        <v>9</v>
      </c>
      <c r="O170" s="60">
        <v>9</v>
      </c>
      <c r="P170" s="60">
        <v>6</v>
      </c>
      <c r="Q170" s="60"/>
      <c r="R170" s="7"/>
      <c r="S170" s="61">
        <f>IF(E170="","",SUM(G170:Q170)-(R170))</f>
        <v>84</v>
      </c>
      <c r="T170" s="245">
        <f>SUM(S168:S171)+T169</f>
        <v>318</v>
      </c>
      <c r="U170" s="246"/>
      <c r="V170" s="63">
        <f>SUM(G170:I170)</f>
        <v>24</v>
      </c>
    </row>
    <row r="171" spans="1:22" ht="17.100000000000001" customHeight="1" x14ac:dyDescent="0.15">
      <c r="A171" s="241"/>
      <c r="B171" s="255"/>
      <c r="C171" s="258"/>
      <c r="D171" s="241"/>
      <c r="E171" s="59">
        <v>5</v>
      </c>
      <c r="F171" s="53" t="s">
        <v>14</v>
      </c>
      <c r="G171" s="64">
        <v>15</v>
      </c>
      <c r="H171" s="64"/>
      <c r="I171" s="64"/>
      <c r="J171" s="64">
        <v>6</v>
      </c>
      <c r="K171" s="64">
        <v>9</v>
      </c>
      <c r="L171" s="64">
        <v>12</v>
      </c>
      <c r="M171" s="64">
        <v>9</v>
      </c>
      <c r="N171" s="64">
        <v>6</v>
      </c>
      <c r="O171" s="64">
        <v>9</v>
      </c>
      <c r="P171" s="64">
        <v>9</v>
      </c>
      <c r="Q171" s="64"/>
      <c r="R171" s="9"/>
      <c r="S171" s="65">
        <f>IF(E171="","",SUM(G171:Q171)-(R171))</f>
        <v>75</v>
      </c>
      <c r="T171" s="247"/>
      <c r="U171" s="248"/>
      <c r="V171" s="63">
        <f>SUM(G171:I171)</f>
        <v>15</v>
      </c>
    </row>
    <row r="172" spans="1:22" ht="17.100000000000001" customHeight="1" thickBot="1" x14ac:dyDescent="0.2">
      <c r="A172" s="254"/>
      <c r="B172" s="256"/>
      <c r="C172" s="259"/>
      <c r="D172" s="242"/>
      <c r="E172" s="251" t="s">
        <v>28</v>
      </c>
      <c r="F172" s="252"/>
      <c r="G172" s="66">
        <f t="shared" ref="G172:R172" si="33">SUM(G168:G171)</f>
        <v>60</v>
      </c>
      <c r="H172" s="66">
        <f t="shared" si="33"/>
        <v>9</v>
      </c>
      <c r="I172" s="66">
        <f t="shared" si="33"/>
        <v>0</v>
      </c>
      <c r="J172" s="66">
        <f t="shared" si="33"/>
        <v>24</v>
      </c>
      <c r="K172" s="66">
        <f t="shared" si="33"/>
        <v>42</v>
      </c>
      <c r="L172" s="66">
        <f t="shared" si="33"/>
        <v>48</v>
      </c>
      <c r="M172" s="66">
        <f t="shared" si="33"/>
        <v>36</v>
      </c>
      <c r="N172" s="66">
        <f t="shared" si="33"/>
        <v>30</v>
      </c>
      <c r="O172" s="66">
        <f t="shared" si="33"/>
        <v>36</v>
      </c>
      <c r="P172" s="66">
        <f t="shared" si="33"/>
        <v>33</v>
      </c>
      <c r="Q172" s="66">
        <f t="shared" si="33"/>
        <v>0</v>
      </c>
      <c r="R172" s="66">
        <f t="shared" si="33"/>
        <v>0</v>
      </c>
      <c r="S172" s="67"/>
      <c r="T172" s="249"/>
      <c r="U172" s="250"/>
      <c r="V172" s="68">
        <f>SUM(V168:V171)</f>
        <v>69</v>
      </c>
    </row>
    <row r="173" spans="1:22" ht="17.100000000000001" customHeight="1" x14ac:dyDescent="0.15">
      <c r="A173" s="253">
        <v>35</v>
      </c>
      <c r="B173" s="255">
        <v>623</v>
      </c>
      <c r="C173" s="257" t="s">
        <v>106</v>
      </c>
      <c r="D173" s="240" t="s">
        <v>107</v>
      </c>
      <c r="E173" s="52">
        <v>103</v>
      </c>
      <c r="F173" s="53" t="s">
        <v>11</v>
      </c>
      <c r="G173" s="54">
        <v>15</v>
      </c>
      <c r="H173" s="54"/>
      <c r="I173" s="54"/>
      <c r="J173" s="54">
        <v>6</v>
      </c>
      <c r="K173" s="54"/>
      <c r="L173" s="54">
        <v>12</v>
      </c>
      <c r="M173" s="54">
        <v>9</v>
      </c>
      <c r="N173" s="54">
        <v>12</v>
      </c>
      <c r="O173" s="54">
        <v>9</v>
      </c>
      <c r="P173" s="54">
        <v>9</v>
      </c>
      <c r="Q173" s="54"/>
      <c r="R173" s="55"/>
      <c r="S173" s="56">
        <f>IF(E173="","",SUM(G173:Q173)-(R173))</f>
        <v>72</v>
      </c>
      <c r="T173" s="57" t="s">
        <v>18</v>
      </c>
      <c r="U173" s="243">
        <v>35</v>
      </c>
      <c r="V173" s="58">
        <f>SUM(G173:I173)</f>
        <v>15</v>
      </c>
    </row>
    <row r="174" spans="1:22" ht="17.100000000000001" customHeight="1" x14ac:dyDescent="0.15">
      <c r="A174" s="241"/>
      <c r="B174" s="255"/>
      <c r="C174" s="258"/>
      <c r="D174" s="241"/>
      <c r="E174" s="59">
        <v>105</v>
      </c>
      <c r="F174" s="53" t="s">
        <v>12</v>
      </c>
      <c r="G174" s="60">
        <v>18</v>
      </c>
      <c r="H174" s="60"/>
      <c r="I174" s="60"/>
      <c r="J174" s="60">
        <v>9</v>
      </c>
      <c r="K174" s="60"/>
      <c r="L174" s="60">
        <v>12</v>
      </c>
      <c r="M174" s="60">
        <v>9</v>
      </c>
      <c r="N174" s="60">
        <v>9</v>
      </c>
      <c r="O174" s="60">
        <v>9</v>
      </c>
      <c r="P174" s="60">
        <v>9</v>
      </c>
      <c r="Q174" s="60"/>
      <c r="R174" s="7"/>
      <c r="S174" s="61">
        <f>IF(E174="","",SUM(G174:Q174)-(R174))</f>
        <v>75</v>
      </c>
      <c r="T174" s="62"/>
      <c r="U174" s="244"/>
      <c r="V174" s="63">
        <f>SUM(G174:I174)</f>
        <v>18</v>
      </c>
    </row>
    <row r="175" spans="1:22" ht="17.100000000000001" customHeight="1" x14ac:dyDescent="0.15">
      <c r="A175" s="241"/>
      <c r="B175" s="255"/>
      <c r="C175" s="258"/>
      <c r="D175" s="241"/>
      <c r="E175" s="59">
        <v>93</v>
      </c>
      <c r="F175" s="53" t="s">
        <v>13</v>
      </c>
      <c r="G175" s="60">
        <v>18</v>
      </c>
      <c r="H175" s="60">
        <v>9</v>
      </c>
      <c r="I175" s="60"/>
      <c r="J175" s="60">
        <v>6</v>
      </c>
      <c r="K175" s="60">
        <v>9</v>
      </c>
      <c r="L175" s="60">
        <v>15</v>
      </c>
      <c r="M175" s="60">
        <v>9</v>
      </c>
      <c r="N175" s="60">
        <v>9</v>
      </c>
      <c r="O175" s="60">
        <v>6</v>
      </c>
      <c r="P175" s="60">
        <v>9</v>
      </c>
      <c r="Q175" s="60"/>
      <c r="R175" s="7"/>
      <c r="S175" s="61">
        <f>IF(E175="","",SUM(G175:Q175)-(R175))</f>
        <v>90</v>
      </c>
      <c r="T175" s="245">
        <f>SUM(S173:S176)+T174</f>
        <v>306</v>
      </c>
      <c r="U175" s="246"/>
      <c r="V175" s="63">
        <f>SUM(G175:I175)</f>
        <v>27</v>
      </c>
    </row>
    <row r="176" spans="1:22" ht="17.100000000000001" customHeight="1" x14ac:dyDescent="0.15">
      <c r="A176" s="241"/>
      <c r="B176" s="255"/>
      <c r="C176" s="258"/>
      <c r="D176" s="241"/>
      <c r="E176" s="59">
        <v>102</v>
      </c>
      <c r="F176" s="53" t="s">
        <v>14</v>
      </c>
      <c r="G176" s="64">
        <v>15</v>
      </c>
      <c r="H176" s="64"/>
      <c r="I176" s="64"/>
      <c r="J176" s="64">
        <v>9</v>
      </c>
      <c r="K176" s="64"/>
      <c r="L176" s="64">
        <v>12</v>
      </c>
      <c r="M176" s="64">
        <v>9</v>
      </c>
      <c r="N176" s="64">
        <v>9</v>
      </c>
      <c r="O176" s="64">
        <v>6</v>
      </c>
      <c r="P176" s="64">
        <v>9</v>
      </c>
      <c r="Q176" s="64"/>
      <c r="R176" s="9"/>
      <c r="S176" s="65">
        <f>IF(E176="","",SUM(G176:Q176)-(R176))</f>
        <v>69</v>
      </c>
      <c r="T176" s="247"/>
      <c r="U176" s="248"/>
      <c r="V176" s="63">
        <f>SUM(G176:I176)</f>
        <v>15</v>
      </c>
    </row>
    <row r="177" spans="1:22" ht="17.100000000000001" customHeight="1" thickBot="1" x14ac:dyDescent="0.2">
      <c r="A177" s="254"/>
      <c r="B177" s="256"/>
      <c r="C177" s="259"/>
      <c r="D177" s="242"/>
      <c r="E177" s="251" t="s">
        <v>28</v>
      </c>
      <c r="F177" s="252"/>
      <c r="G177" s="66">
        <f t="shared" ref="G177:R177" si="34">SUM(G173:G176)</f>
        <v>66</v>
      </c>
      <c r="H177" s="66">
        <f t="shared" si="34"/>
        <v>9</v>
      </c>
      <c r="I177" s="66">
        <f t="shared" si="34"/>
        <v>0</v>
      </c>
      <c r="J177" s="66">
        <f t="shared" si="34"/>
        <v>30</v>
      </c>
      <c r="K177" s="66">
        <f t="shared" si="34"/>
        <v>9</v>
      </c>
      <c r="L177" s="66">
        <f t="shared" si="34"/>
        <v>51</v>
      </c>
      <c r="M177" s="66">
        <f t="shared" si="34"/>
        <v>36</v>
      </c>
      <c r="N177" s="66">
        <f t="shared" si="34"/>
        <v>39</v>
      </c>
      <c r="O177" s="66">
        <f t="shared" si="34"/>
        <v>30</v>
      </c>
      <c r="P177" s="66">
        <f t="shared" si="34"/>
        <v>36</v>
      </c>
      <c r="Q177" s="66">
        <f t="shared" si="34"/>
        <v>0</v>
      </c>
      <c r="R177" s="66">
        <f t="shared" si="34"/>
        <v>0</v>
      </c>
      <c r="S177" s="67"/>
      <c r="T177" s="249"/>
      <c r="U177" s="250"/>
      <c r="V177" s="68">
        <f>SUM(V173:V176)</f>
        <v>75</v>
      </c>
    </row>
    <row r="178" spans="1:22" ht="17.100000000000001" customHeight="1" x14ac:dyDescent="0.15">
      <c r="A178" s="253">
        <v>14</v>
      </c>
      <c r="B178" s="255">
        <v>636</v>
      </c>
      <c r="C178" s="257" t="s">
        <v>69</v>
      </c>
      <c r="D178" s="240" t="s">
        <v>70</v>
      </c>
      <c r="E178" s="52">
        <v>22</v>
      </c>
      <c r="F178" s="53" t="s">
        <v>11</v>
      </c>
      <c r="G178" s="54"/>
      <c r="H178" s="54">
        <v>9</v>
      </c>
      <c r="I178" s="54"/>
      <c r="J178" s="54">
        <v>6</v>
      </c>
      <c r="K178" s="54">
        <v>12</v>
      </c>
      <c r="L178" s="54">
        <v>12</v>
      </c>
      <c r="M178" s="54">
        <v>12</v>
      </c>
      <c r="N178" s="54">
        <v>6</v>
      </c>
      <c r="O178" s="54">
        <v>9</v>
      </c>
      <c r="P178" s="54">
        <v>9</v>
      </c>
      <c r="Q178" s="54"/>
      <c r="R178" s="55"/>
      <c r="S178" s="56">
        <f>IF(E178="","",SUM(G178:Q178)-(R178))</f>
        <v>75</v>
      </c>
      <c r="T178" s="57" t="s">
        <v>18</v>
      </c>
      <c r="U178" s="243">
        <v>36</v>
      </c>
      <c r="V178" s="58">
        <f>SUM(G178:I178)</f>
        <v>9</v>
      </c>
    </row>
    <row r="179" spans="1:22" ht="17.100000000000001" customHeight="1" x14ac:dyDescent="0.15">
      <c r="A179" s="241"/>
      <c r="B179" s="255"/>
      <c r="C179" s="258"/>
      <c r="D179" s="241"/>
      <c r="E179" s="59">
        <v>23</v>
      </c>
      <c r="F179" s="53" t="s">
        <v>12</v>
      </c>
      <c r="G179" s="60"/>
      <c r="H179" s="60">
        <v>12</v>
      </c>
      <c r="I179" s="60"/>
      <c r="J179" s="60">
        <v>9</v>
      </c>
      <c r="K179" s="60">
        <v>9</v>
      </c>
      <c r="L179" s="60">
        <v>12</v>
      </c>
      <c r="M179" s="60">
        <v>12</v>
      </c>
      <c r="N179" s="60">
        <v>9</v>
      </c>
      <c r="O179" s="60">
        <v>6</v>
      </c>
      <c r="P179" s="60">
        <v>9</v>
      </c>
      <c r="Q179" s="60"/>
      <c r="R179" s="7"/>
      <c r="S179" s="61">
        <f>IF(E179="","",SUM(G179:Q179)-(R179))</f>
        <v>78</v>
      </c>
      <c r="T179" s="62"/>
      <c r="U179" s="244"/>
      <c r="V179" s="63">
        <f>SUM(G179:I179)</f>
        <v>12</v>
      </c>
    </row>
    <row r="180" spans="1:22" ht="17.100000000000001" customHeight="1" x14ac:dyDescent="0.15">
      <c r="A180" s="241"/>
      <c r="B180" s="255"/>
      <c r="C180" s="258"/>
      <c r="D180" s="241"/>
      <c r="E180" s="59">
        <v>4</v>
      </c>
      <c r="F180" s="53" t="s">
        <v>13</v>
      </c>
      <c r="G180" s="60"/>
      <c r="H180" s="60">
        <v>9</v>
      </c>
      <c r="I180" s="60"/>
      <c r="J180" s="60">
        <v>6</v>
      </c>
      <c r="K180" s="60">
        <v>12</v>
      </c>
      <c r="L180" s="60">
        <v>12</v>
      </c>
      <c r="M180" s="60">
        <v>12</v>
      </c>
      <c r="N180" s="60">
        <v>12</v>
      </c>
      <c r="O180" s="60">
        <v>6</v>
      </c>
      <c r="P180" s="60">
        <v>12</v>
      </c>
      <c r="Q180" s="60"/>
      <c r="R180" s="7"/>
      <c r="S180" s="61">
        <f>IF(E180="","",SUM(G180:Q180)-(R180))</f>
        <v>81</v>
      </c>
      <c r="T180" s="245">
        <f>SUM(S178:S181)+T179</f>
        <v>306</v>
      </c>
      <c r="U180" s="246"/>
      <c r="V180" s="63">
        <f>SUM(G180:I180)</f>
        <v>9</v>
      </c>
    </row>
    <row r="181" spans="1:22" ht="17.100000000000001" customHeight="1" x14ac:dyDescent="0.15">
      <c r="A181" s="241"/>
      <c r="B181" s="255"/>
      <c r="C181" s="258"/>
      <c r="D181" s="241"/>
      <c r="E181" s="59">
        <v>28</v>
      </c>
      <c r="F181" s="53" t="s">
        <v>14</v>
      </c>
      <c r="G181" s="64"/>
      <c r="H181" s="64">
        <v>9</v>
      </c>
      <c r="I181" s="64"/>
      <c r="J181" s="64">
        <v>9</v>
      </c>
      <c r="K181" s="64">
        <v>9</v>
      </c>
      <c r="L181" s="64">
        <v>12</v>
      </c>
      <c r="M181" s="64">
        <v>9</v>
      </c>
      <c r="N181" s="64">
        <v>9</v>
      </c>
      <c r="O181" s="64">
        <v>6</v>
      </c>
      <c r="P181" s="64">
        <v>9</v>
      </c>
      <c r="Q181" s="64"/>
      <c r="R181" s="9"/>
      <c r="S181" s="65">
        <f>IF(E181="","",SUM(G181:Q181)-(R181))</f>
        <v>72</v>
      </c>
      <c r="T181" s="247"/>
      <c r="U181" s="248"/>
      <c r="V181" s="63">
        <f>SUM(G181:I181)</f>
        <v>9</v>
      </c>
    </row>
    <row r="182" spans="1:22" ht="17.100000000000001" customHeight="1" thickBot="1" x14ac:dyDescent="0.2">
      <c r="A182" s="254"/>
      <c r="B182" s="256"/>
      <c r="C182" s="259"/>
      <c r="D182" s="242"/>
      <c r="E182" s="251" t="s">
        <v>28</v>
      </c>
      <c r="F182" s="252"/>
      <c r="G182" s="66">
        <f t="shared" ref="G182:R182" si="35">SUM(G178:G181)</f>
        <v>0</v>
      </c>
      <c r="H182" s="66">
        <f t="shared" si="35"/>
        <v>39</v>
      </c>
      <c r="I182" s="66">
        <f t="shared" si="35"/>
        <v>0</v>
      </c>
      <c r="J182" s="66">
        <f t="shared" si="35"/>
        <v>30</v>
      </c>
      <c r="K182" s="66">
        <f t="shared" si="35"/>
        <v>42</v>
      </c>
      <c r="L182" s="66">
        <f t="shared" si="35"/>
        <v>48</v>
      </c>
      <c r="M182" s="66">
        <f t="shared" si="35"/>
        <v>45</v>
      </c>
      <c r="N182" s="66">
        <f t="shared" si="35"/>
        <v>36</v>
      </c>
      <c r="O182" s="66">
        <f t="shared" si="35"/>
        <v>27</v>
      </c>
      <c r="P182" s="66">
        <f t="shared" si="35"/>
        <v>39</v>
      </c>
      <c r="Q182" s="66">
        <f t="shared" si="35"/>
        <v>0</v>
      </c>
      <c r="R182" s="66">
        <f t="shared" si="35"/>
        <v>0</v>
      </c>
      <c r="S182" s="67"/>
      <c r="T182" s="249"/>
      <c r="U182" s="250"/>
      <c r="V182" s="68">
        <f>SUM(V178:V181)</f>
        <v>39</v>
      </c>
    </row>
    <row r="183" spans="1:22" ht="17.100000000000001" customHeight="1" x14ac:dyDescent="0.15">
      <c r="A183" s="253">
        <v>11</v>
      </c>
      <c r="B183" s="255">
        <v>635</v>
      </c>
      <c r="C183" s="257" t="s">
        <v>112</v>
      </c>
      <c r="D183" s="240" t="s">
        <v>113</v>
      </c>
      <c r="E183" s="52">
        <v>5</v>
      </c>
      <c r="F183" s="53" t="s">
        <v>11</v>
      </c>
      <c r="G183" s="54">
        <v>15</v>
      </c>
      <c r="H183" s="54"/>
      <c r="I183" s="54"/>
      <c r="J183" s="54">
        <v>6</v>
      </c>
      <c r="K183" s="54"/>
      <c r="L183" s="54">
        <v>12</v>
      </c>
      <c r="M183" s="54">
        <v>9</v>
      </c>
      <c r="N183" s="54">
        <v>6</v>
      </c>
      <c r="O183" s="54">
        <v>9</v>
      </c>
      <c r="P183" s="54">
        <v>9</v>
      </c>
      <c r="Q183" s="54"/>
      <c r="R183" s="55">
        <v>1</v>
      </c>
      <c r="S183" s="56">
        <f>IF(E183="","",SUM(G183:Q183)-(R183))</f>
        <v>65</v>
      </c>
      <c r="T183" s="57" t="s">
        <v>18</v>
      </c>
      <c r="U183" s="243">
        <v>37</v>
      </c>
      <c r="V183" s="58">
        <f>SUM(G183:I183)</f>
        <v>15</v>
      </c>
    </row>
    <row r="184" spans="1:22" ht="17.100000000000001" customHeight="1" x14ac:dyDescent="0.15">
      <c r="A184" s="241"/>
      <c r="B184" s="255"/>
      <c r="C184" s="258"/>
      <c r="D184" s="241"/>
      <c r="E184" s="59">
        <v>152</v>
      </c>
      <c r="F184" s="53" t="s">
        <v>12</v>
      </c>
      <c r="G184" s="60"/>
      <c r="H184" s="60"/>
      <c r="I184" s="60"/>
      <c r="J184" s="60">
        <v>9</v>
      </c>
      <c r="K184" s="60"/>
      <c r="L184" s="60">
        <v>12</v>
      </c>
      <c r="M184" s="60">
        <v>9</v>
      </c>
      <c r="N184" s="60">
        <v>6</v>
      </c>
      <c r="O184" s="60">
        <v>9</v>
      </c>
      <c r="P184" s="60">
        <v>12</v>
      </c>
      <c r="Q184" s="60"/>
      <c r="R184" s="7"/>
      <c r="S184" s="61">
        <f>IF(E184="","",SUM(G184:Q184)-(R184))</f>
        <v>57</v>
      </c>
      <c r="T184" s="62"/>
      <c r="U184" s="244"/>
      <c r="V184" s="63">
        <f>SUM(G184:I184)</f>
        <v>0</v>
      </c>
    </row>
    <row r="185" spans="1:22" ht="17.100000000000001" customHeight="1" x14ac:dyDescent="0.15">
      <c r="A185" s="241"/>
      <c r="B185" s="255"/>
      <c r="C185" s="258"/>
      <c r="D185" s="241"/>
      <c r="E185" s="59">
        <v>110</v>
      </c>
      <c r="F185" s="53" t="s">
        <v>13</v>
      </c>
      <c r="G185" s="60">
        <v>15</v>
      </c>
      <c r="H185" s="60">
        <v>9</v>
      </c>
      <c r="I185" s="60"/>
      <c r="J185" s="60">
        <v>9</v>
      </c>
      <c r="K185" s="60"/>
      <c r="L185" s="60">
        <v>15</v>
      </c>
      <c r="M185" s="60">
        <v>9</v>
      </c>
      <c r="N185" s="60">
        <v>9</v>
      </c>
      <c r="O185" s="60">
        <v>9</v>
      </c>
      <c r="P185" s="60">
        <v>12</v>
      </c>
      <c r="Q185" s="60"/>
      <c r="R185" s="7">
        <v>1</v>
      </c>
      <c r="S185" s="61">
        <f>IF(E185="","",SUM(G185:Q185)-(R185))</f>
        <v>86</v>
      </c>
      <c r="T185" s="245">
        <f>SUM(S183:S186)+T184</f>
        <v>297</v>
      </c>
      <c r="U185" s="246"/>
      <c r="V185" s="63">
        <f>SUM(G185:I185)</f>
        <v>24</v>
      </c>
    </row>
    <row r="186" spans="1:22" ht="17.100000000000001" customHeight="1" x14ac:dyDescent="0.15">
      <c r="A186" s="241"/>
      <c r="B186" s="255"/>
      <c r="C186" s="258"/>
      <c r="D186" s="241"/>
      <c r="E186" s="59">
        <v>17</v>
      </c>
      <c r="F186" s="53" t="s">
        <v>14</v>
      </c>
      <c r="G186" s="64">
        <v>12</v>
      </c>
      <c r="H186" s="64">
        <v>9</v>
      </c>
      <c r="I186" s="64"/>
      <c r="J186" s="64">
        <v>9</v>
      </c>
      <c r="K186" s="64">
        <v>9</v>
      </c>
      <c r="L186" s="64">
        <v>15</v>
      </c>
      <c r="M186" s="64">
        <v>9</v>
      </c>
      <c r="N186" s="64">
        <v>12</v>
      </c>
      <c r="O186" s="64">
        <v>6</v>
      </c>
      <c r="P186" s="64">
        <v>9</v>
      </c>
      <c r="Q186" s="64"/>
      <c r="R186" s="9">
        <v>1</v>
      </c>
      <c r="S186" s="65">
        <f>IF(E186="","",SUM(G186:Q186)-(R186))</f>
        <v>89</v>
      </c>
      <c r="T186" s="247"/>
      <c r="U186" s="248"/>
      <c r="V186" s="63">
        <f>SUM(G186:I186)</f>
        <v>21</v>
      </c>
    </row>
    <row r="187" spans="1:22" ht="17.100000000000001" customHeight="1" thickBot="1" x14ac:dyDescent="0.2">
      <c r="A187" s="254"/>
      <c r="B187" s="256"/>
      <c r="C187" s="259"/>
      <c r="D187" s="242"/>
      <c r="E187" s="251" t="s">
        <v>28</v>
      </c>
      <c r="F187" s="252"/>
      <c r="G187" s="66">
        <f t="shared" ref="G187:R187" si="36">SUM(G183:G186)</f>
        <v>42</v>
      </c>
      <c r="H187" s="66">
        <f t="shared" si="36"/>
        <v>18</v>
      </c>
      <c r="I187" s="66">
        <f t="shared" si="36"/>
        <v>0</v>
      </c>
      <c r="J187" s="66">
        <f t="shared" si="36"/>
        <v>33</v>
      </c>
      <c r="K187" s="66">
        <f t="shared" si="36"/>
        <v>9</v>
      </c>
      <c r="L187" s="66">
        <f t="shared" si="36"/>
        <v>54</v>
      </c>
      <c r="M187" s="66">
        <f t="shared" si="36"/>
        <v>36</v>
      </c>
      <c r="N187" s="66">
        <f t="shared" si="36"/>
        <v>33</v>
      </c>
      <c r="O187" s="66">
        <f t="shared" si="36"/>
        <v>33</v>
      </c>
      <c r="P187" s="66">
        <f t="shared" si="36"/>
        <v>42</v>
      </c>
      <c r="Q187" s="66">
        <f t="shared" si="36"/>
        <v>0</v>
      </c>
      <c r="R187" s="66">
        <f t="shared" si="36"/>
        <v>3</v>
      </c>
      <c r="S187" s="67"/>
      <c r="T187" s="249"/>
      <c r="U187" s="250"/>
      <c r="V187" s="68">
        <f>SUM(V183:V186)</f>
        <v>60</v>
      </c>
    </row>
    <row r="188" spans="1:22" ht="17.100000000000001" customHeight="1" x14ac:dyDescent="0.15">
      <c r="A188" s="253">
        <v>27</v>
      </c>
      <c r="B188" s="255">
        <v>610</v>
      </c>
      <c r="C188" s="257" t="s">
        <v>158</v>
      </c>
      <c r="D188" s="240" t="s">
        <v>159</v>
      </c>
      <c r="E188" s="52">
        <v>157</v>
      </c>
      <c r="F188" s="53" t="s">
        <v>11</v>
      </c>
      <c r="G188" s="54">
        <v>18</v>
      </c>
      <c r="H188" s="54">
        <v>9</v>
      </c>
      <c r="I188" s="54">
        <v>6</v>
      </c>
      <c r="J188" s="54">
        <v>9</v>
      </c>
      <c r="K188" s="54"/>
      <c r="L188" s="54">
        <v>12</v>
      </c>
      <c r="M188" s="54">
        <v>12</v>
      </c>
      <c r="N188" s="54">
        <v>6</v>
      </c>
      <c r="O188" s="54">
        <v>9</v>
      </c>
      <c r="P188" s="54">
        <v>9</v>
      </c>
      <c r="Q188" s="54"/>
      <c r="R188" s="55">
        <v>1</v>
      </c>
      <c r="S188" s="56">
        <f>IF(E188="","",SUM(G188:Q188)-(R188))</f>
        <v>89</v>
      </c>
      <c r="T188" s="57" t="s">
        <v>18</v>
      </c>
      <c r="U188" s="243">
        <v>38</v>
      </c>
      <c r="V188" s="58">
        <f>SUM(G188:I188)</f>
        <v>33</v>
      </c>
    </row>
    <row r="189" spans="1:22" ht="17.100000000000001" customHeight="1" x14ac:dyDescent="0.15">
      <c r="A189" s="241"/>
      <c r="B189" s="255"/>
      <c r="C189" s="258"/>
      <c r="D189" s="241"/>
      <c r="E189" s="59">
        <v>132</v>
      </c>
      <c r="F189" s="53" t="s">
        <v>12</v>
      </c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7"/>
      <c r="S189" s="61">
        <f>IF(E189="","",SUM(G189:Q189)-(R189))</f>
        <v>0</v>
      </c>
      <c r="T189" s="62"/>
      <c r="U189" s="244"/>
      <c r="V189" s="63">
        <f>SUM(G189:I189)</f>
        <v>0</v>
      </c>
    </row>
    <row r="190" spans="1:22" ht="17.100000000000001" customHeight="1" x14ac:dyDescent="0.15">
      <c r="A190" s="241"/>
      <c r="B190" s="255"/>
      <c r="C190" s="258"/>
      <c r="D190" s="241"/>
      <c r="E190" s="59">
        <v>135</v>
      </c>
      <c r="F190" s="53" t="s">
        <v>13</v>
      </c>
      <c r="G190" s="60">
        <v>18</v>
      </c>
      <c r="H190" s="60">
        <v>9</v>
      </c>
      <c r="I190" s="60"/>
      <c r="J190" s="60">
        <v>9</v>
      </c>
      <c r="K190" s="60">
        <v>12</v>
      </c>
      <c r="L190" s="60">
        <v>12</v>
      </c>
      <c r="M190" s="60">
        <v>12</v>
      </c>
      <c r="N190" s="60">
        <v>6</v>
      </c>
      <c r="O190" s="60">
        <v>9</v>
      </c>
      <c r="P190" s="60">
        <v>9</v>
      </c>
      <c r="Q190" s="60"/>
      <c r="R190" s="7">
        <v>1</v>
      </c>
      <c r="S190" s="61">
        <f>IF(E190="","",SUM(G190:Q190)-(R190))</f>
        <v>95</v>
      </c>
      <c r="T190" s="245">
        <f>SUM(S188:S191)+T189</f>
        <v>283</v>
      </c>
      <c r="U190" s="246"/>
      <c r="V190" s="63">
        <f>SUM(G190:I190)</f>
        <v>27</v>
      </c>
    </row>
    <row r="191" spans="1:22" ht="17.100000000000001" customHeight="1" x14ac:dyDescent="0.15">
      <c r="A191" s="241"/>
      <c r="B191" s="255"/>
      <c r="C191" s="258"/>
      <c r="D191" s="241"/>
      <c r="E191" s="59">
        <v>130</v>
      </c>
      <c r="F191" s="53" t="s">
        <v>14</v>
      </c>
      <c r="G191" s="64">
        <v>15</v>
      </c>
      <c r="H191" s="64">
        <v>9</v>
      </c>
      <c r="I191" s="64"/>
      <c r="J191" s="64">
        <v>9</v>
      </c>
      <c r="K191" s="64">
        <v>12</v>
      </c>
      <c r="L191" s="64">
        <v>12</v>
      </c>
      <c r="M191" s="64">
        <v>12</v>
      </c>
      <c r="N191" s="64">
        <v>9</v>
      </c>
      <c r="O191" s="64">
        <v>9</v>
      </c>
      <c r="P191" s="64">
        <v>12</v>
      </c>
      <c r="Q191" s="64"/>
      <c r="R191" s="9"/>
      <c r="S191" s="65">
        <f>IF(E191="","",SUM(G191:Q191)-(R191))</f>
        <v>99</v>
      </c>
      <c r="T191" s="247"/>
      <c r="U191" s="248"/>
      <c r="V191" s="63">
        <f>SUM(G191:I191)</f>
        <v>24</v>
      </c>
    </row>
    <row r="192" spans="1:22" ht="17.100000000000001" customHeight="1" thickBot="1" x14ac:dyDescent="0.2">
      <c r="A192" s="254"/>
      <c r="B192" s="256"/>
      <c r="C192" s="259"/>
      <c r="D192" s="242"/>
      <c r="E192" s="251" t="s">
        <v>28</v>
      </c>
      <c r="F192" s="252"/>
      <c r="G192" s="66">
        <f t="shared" ref="G192:R192" si="37">SUM(G188:G191)</f>
        <v>51</v>
      </c>
      <c r="H192" s="66">
        <f t="shared" si="37"/>
        <v>27</v>
      </c>
      <c r="I192" s="66">
        <f t="shared" si="37"/>
        <v>6</v>
      </c>
      <c r="J192" s="66">
        <f t="shared" si="37"/>
        <v>27</v>
      </c>
      <c r="K192" s="66">
        <f t="shared" si="37"/>
        <v>24</v>
      </c>
      <c r="L192" s="66">
        <f t="shared" si="37"/>
        <v>36</v>
      </c>
      <c r="M192" s="66">
        <f t="shared" si="37"/>
        <v>36</v>
      </c>
      <c r="N192" s="66">
        <f t="shared" si="37"/>
        <v>21</v>
      </c>
      <c r="O192" s="66">
        <f t="shared" si="37"/>
        <v>27</v>
      </c>
      <c r="P192" s="66">
        <f t="shared" si="37"/>
        <v>30</v>
      </c>
      <c r="Q192" s="66">
        <f t="shared" si="37"/>
        <v>0</v>
      </c>
      <c r="R192" s="66">
        <f t="shared" si="37"/>
        <v>2</v>
      </c>
      <c r="S192" s="67"/>
      <c r="T192" s="249"/>
      <c r="U192" s="250"/>
      <c r="V192" s="68">
        <f>SUM(V188:V191)</f>
        <v>84</v>
      </c>
    </row>
    <row r="193" spans="1:22" ht="17.100000000000001" customHeight="1" x14ac:dyDescent="0.15">
      <c r="A193" s="253">
        <v>23</v>
      </c>
      <c r="B193" s="255">
        <v>602</v>
      </c>
      <c r="C193" s="257" t="s">
        <v>114</v>
      </c>
      <c r="D193" s="240" t="s">
        <v>115</v>
      </c>
      <c r="E193" s="52">
        <v>93</v>
      </c>
      <c r="F193" s="53" t="s">
        <v>11</v>
      </c>
      <c r="G193" s="54">
        <v>12</v>
      </c>
      <c r="H193" s="54">
        <v>9</v>
      </c>
      <c r="I193" s="54"/>
      <c r="J193" s="54">
        <v>9</v>
      </c>
      <c r="K193" s="54"/>
      <c r="L193" s="54">
        <v>15</v>
      </c>
      <c r="M193" s="54">
        <v>9</v>
      </c>
      <c r="N193" s="54">
        <v>9</v>
      </c>
      <c r="O193" s="54">
        <v>9</v>
      </c>
      <c r="P193" s="54">
        <v>6</v>
      </c>
      <c r="Q193" s="54"/>
      <c r="R193" s="55"/>
      <c r="S193" s="56">
        <f>IF(E193="","",SUM(G193:Q193)-(R193))</f>
        <v>78</v>
      </c>
      <c r="T193" s="57" t="s">
        <v>18</v>
      </c>
      <c r="U193" s="243">
        <v>39</v>
      </c>
      <c r="V193" s="58">
        <f>SUM(G193:I193)</f>
        <v>21</v>
      </c>
    </row>
    <row r="194" spans="1:22" ht="17.100000000000001" customHeight="1" x14ac:dyDescent="0.15">
      <c r="A194" s="241"/>
      <c r="B194" s="255"/>
      <c r="C194" s="258"/>
      <c r="D194" s="241"/>
      <c r="E194" s="59">
        <v>92</v>
      </c>
      <c r="F194" s="53" t="s">
        <v>12</v>
      </c>
      <c r="G194" s="60"/>
      <c r="H194" s="60">
        <v>9</v>
      </c>
      <c r="I194" s="60"/>
      <c r="J194" s="60"/>
      <c r="K194" s="60"/>
      <c r="L194" s="60">
        <v>9</v>
      </c>
      <c r="M194" s="60">
        <v>9</v>
      </c>
      <c r="N194" s="60"/>
      <c r="O194" s="60">
        <v>9</v>
      </c>
      <c r="P194" s="60">
        <v>12</v>
      </c>
      <c r="Q194" s="60"/>
      <c r="R194" s="7"/>
      <c r="S194" s="61">
        <f>IF(E194="","",SUM(G194:Q194)-(R194))</f>
        <v>48</v>
      </c>
      <c r="T194" s="62"/>
      <c r="U194" s="244"/>
      <c r="V194" s="63">
        <f>SUM(G194:I194)</f>
        <v>9</v>
      </c>
    </row>
    <row r="195" spans="1:22" ht="17.100000000000001" customHeight="1" x14ac:dyDescent="0.15">
      <c r="A195" s="241"/>
      <c r="B195" s="255"/>
      <c r="C195" s="258"/>
      <c r="D195" s="241"/>
      <c r="E195" s="59">
        <v>91</v>
      </c>
      <c r="F195" s="53" t="s">
        <v>13</v>
      </c>
      <c r="G195" s="60"/>
      <c r="H195" s="60">
        <v>9</v>
      </c>
      <c r="I195" s="60"/>
      <c r="J195" s="60"/>
      <c r="K195" s="60"/>
      <c r="L195" s="60">
        <v>12</v>
      </c>
      <c r="M195" s="60">
        <v>9</v>
      </c>
      <c r="N195" s="60"/>
      <c r="O195" s="60">
        <v>9</v>
      </c>
      <c r="P195" s="60"/>
      <c r="Q195" s="60"/>
      <c r="R195" s="7"/>
      <c r="S195" s="61">
        <f>IF(E195="","",SUM(G195:Q195)-(R195))</f>
        <v>39</v>
      </c>
      <c r="T195" s="245">
        <f>SUM(S193:S196)+T194</f>
        <v>225</v>
      </c>
      <c r="U195" s="246"/>
      <c r="V195" s="63">
        <f>SUM(G195:I195)</f>
        <v>9</v>
      </c>
    </row>
    <row r="196" spans="1:22" ht="17.100000000000001" customHeight="1" x14ac:dyDescent="0.15">
      <c r="A196" s="241"/>
      <c r="B196" s="255"/>
      <c r="C196" s="258"/>
      <c r="D196" s="241"/>
      <c r="E196" s="59">
        <v>38</v>
      </c>
      <c r="F196" s="53" t="s">
        <v>14</v>
      </c>
      <c r="G196" s="64"/>
      <c r="H196" s="64">
        <v>9</v>
      </c>
      <c r="I196" s="64"/>
      <c r="J196" s="64"/>
      <c r="K196" s="64"/>
      <c r="L196" s="64">
        <v>12</v>
      </c>
      <c r="M196" s="64">
        <v>9</v>
      </c>
      <c r="N196" s="64">
        <v>9</v>
      </c>
      <c r="O196" s="64">
        <v>9</v>
      </c>
      <c r="P196" s="64">
        <v>12</v>
      </c>
      <c r="Q196" s="64"/>
      <c r="R196" s="9"/>
      <c r="S196" s="65">
        <f>IF(E196="","",SUM(G196:Q196)-(R196))</f>
        <v>60</v>
      </c>
      <c r="T196" s="247"/>
      <c r="U196" s="248"/>
      <c r="V196" s="63">
        <f>SUM(G196:I196)</f>
        <v>9</v>
      </c>
    </row>
    <row r="197" spans="1:22" ht="17.100000000000001" customHeight="1" thickBot="1" x14ac:dyDescent="0.2">
      <c r="A197" s="254"/>
      <c r="B197" s="256"/>
      <c r="C197" s="259"/>
      <c r="D197" s="242"/>
      <c r="E197" s="251" t="s">
        <v>28</v>
      </c>
      <c r="F197" s="252"/>
      <c r="G197" s="66">
        <f t="shared" ref="G197:R197" si="38">SUM(G193:G196)</f>
        <v>12</v>
      </c>
      <c r="H197" s="66">
        <f t="shared" si="38"/>
        <v>36</v>
      </c>
      <c r="I197" s="66">
        <f t="shared" si="38"/>
        <v>0</v>
      </c>
      <c r="J197" s="66">
        <f t="shared" si="38"/>
        <v>9</v>
      </c>
      <c r="K197" s="66">
        <f t="shared" si="38"/>
        <v>0</v>
      </c>
      <c r="L197" s="66">
        <f t="shared" si="38"/>
        <v>48</v>
      </c>
      <c r="M197" s="66">
        <f t="shared" si="38"/>
        <v>36</v>
      </c>
      <c r="N197" s="66">
        <f t="shared" si="38"/>
        <v>18</v>
      </c>
      <c r="O197" s="66">
        <f t="shared" si="38"/>
        <v>36</v>
      </c>
      <c r="P197" s="66">
        <f t="shared" si="38"/>
        <v>30</v>
      </c>
      <c r="Q197" s="66">
        <f t="shared" si="38"/>
        <v>0</v>
      </c>
      <c r="R197" s="66">
        <f t="shared" si="38"/>
        <v>0</v>
      </c>
      <c r="S197" s="67"/>
      <c r="T197" s="249"/>
      <c r="U197" s="250"/>
      <c r="V197" s="68">
        <f>SUM(V193:V196)</f>
        <v>48</v>
      </c>
    </row>
    <row r="198" spans="1:22" ht="15.75" customHeight="1" x14ac:dyDescent="0.15">
      <c r="A198" s="253">
        <v>41</v>
      </c>
      <c r="B198" s="255">
        <v>613</v>
      </c>
      <c r="C198" s="257" t="s">
        <v>130</v>
      </c>
      <c r="D198" s="240" t="s">
        <v>131</v>
      </c>
      <c r="E198" s="52">
        <v>62</v>
      </c>
      <c r="F198" s="53" t="s">
        <v>11</v>
      </c>
      <c r="G198" s="54"/>
      <c r="H198" s="54"/>
      <c r="I198" s="54"/>
      <c r="J198" s="54"/>
      <c r="K198" s="54"/>
      <c r="L198" s="54">
        <v>12</v>
      </c>
      <c r="M198" s="54">
        <v>9</v>
      </c>
      <c r="N198" s="54"/>
      <c r="O198" s="54"/>
      <c r="P198" s="54"/>
      <c r="Q198" s="54"/>
      <c r="R198" s="55"/>
      <c r="S198" s="56">
        <f>IF(E198="","",SUM(G198:Q198)-(R198))</f>
        <v>21</v>
      </c>
      <c r="T198" s="57" t="s">
        <v>18</v>
      </c>
      <c r="U198" s="243">
        <v>40</v>
      </c>
      <c r="V198" s="58">
        <f>SUM(G198:I198)</f>
        <v>0</v>
      </c>
    </row>
    <row r="199" spans="1:22" ht="15.75" customHeight="1" x14ac:dyDescent="0.15">
      <c r="A199" s="241"/>
      <c r="B199" s="255"/>
      <c r="C199" s="258"/>
      <c r="D199" s="241"/>
      <c r="E199" s="59">
        <v>82</v>
      </c>
      <c r="F199" s="53" t="s">
        <v>12</v>
      </c>
      <c r="G199" s="60">
        <v>15</v>
      </c>
      <c r="H199" s="60">
        <v>12</v>
      </c>
      <c r="I199" s="60"/>
      <c r="J199" s="60">
        <v>9</v>
      </c>
      <c r="K199" s="60">
        <v>12</v>
      </c>
      <c r="L199" s="60"/>
      <c r="M199" s="60"/>
      <c r="N199" s="60">
        <v>9</v>
      </c>
      <c r="O199" s="60"/>
      <c r="P199" s="60"/>
      <c r="Q199" s="60"/>
      <c r="R199" s="7"/>
      <c r="S199" s="61">
        <f>IF(E199="","",SUM(G199:Q199)-(R199))</f>
        <v>57</v>
      </c>
      <c r="T199" s="62"/>
      <c r="U199" s="244"/>
      <c r="V199" s="63">
        <f>SUM(G199:I199)</f>
        <v>27</v>
      </c>
    </row>
    <row r="200" spans="1:22" ht="15.75" customHeight="1" x14ac:dyDescent="0.15">
      <c r="A200" s="241"/>
      <c r="B200" s="255"/>
      <c r="C200" s="258"/>
      <c r="D200" s="241"/>
      <c r="E200" s="59">
        <v>77</v>
      </c>
      <c r="F200" s="53" t="s">
        <v>13</v>
      </c>
      <c r="G200" s="60">
        <v>18</v>
      </c>
      <c r="H200" s="60">
        <v>12</v>
      </c>
      <c r="I200" s="60"/>
      <c r="J200" s="60">
        <v>9</v>
      </c>
      <c r="K200" s="60">
        <v>12</v>
      </c>
      <c r="L200" s="60"/>
      <c r="M200" s="60">
        <v>9</v>
      </c>
      <c r="N200" s="60">
        <v>9</v>
      </c>
      <c r="O200" s="60"/>
      <c r="P200" s="60"/>
      <c r="Q200" s="60"/>
      <c r="R200" s="7"/>
      <c r="S200" s="61">
        <f>IF(E200="","",SUM(G200:Q200)-(R200))</f>
        <v>69</v>
      </c>
      <c r="T200" s="245">
        <f>SUM(S198:S201)+T199</f>
        <v>219</v>
      </c>
      <c r="U200" s="246"/>
      <c r="V200" s="63">
        <f>SUM(G200:I200)</f>
        <v>30</v>
      </c>
    </row>
    <row r="201" spans="1:22" ht="15.75" customHeight="1" x14ac:dyDescent="0.15">
      <c r="A201" s="241"/>
      <c r="B201" s="255"/>
      <c r="C201" s="258"/>
      <c r="D201" s="241"/>
      <c r="E201" s="59">
        <v>27</v>
      </c>
      <c r="F201" s="53" t="s">
        <v>14</v>
      </c>
      <c r="G201" s="64">
        <v>18</v>
      </c>
      <c r="H201" s="64"/>
      <c r="I201" s="64">
        <v>9</v>
      </c>
      <c r="J201" s="64">
        <v>9</v>
      </c>
      <c r="K201" s="64">
        <v>15</v>
      </c>
      <c r="L201" s="64">
        <v>12</v>
      </c>
      <c r="M201" s="64"/>
      <c r="N201" s="64">
        <v>9</v>
      </c>
      <c r="O201" s="64"/>
      <c r="P201" s="64"/>
      <c r="Q201" s="64"/>
      <c r="R201" s="9"/>
      <c r="S201" s="65">
        <f>IF(E201="","",SUM(G201:Q201)-(R201))</f>
        <v>72</v>
      </c>
      <c r="T201" s="247"/>
      <c r="U201" s="248"/>
      <c r="V201" s="63">
        <f>SUM(G201:I201)</f>
        <v>27</v>
      </c>
    </row>
    <row r="202" spans="1:22" ht="15.75" customHeight="1" thickBot="1" x14ac:dyDescent="0.2">
      <c r="A202" s="254"/>
      <c r="B202" s="256"/>
      <c r="C202" s="259"/>
      <c r="D202" s="242"/>
      <c r="E202" s="251" t="s">
        <v>28</v>
      </c>
      <c r="F202" s="252"/>
      <c r="G202" s="66">
        <f t="shared" ref="G202:R202" si="39">SUM(G198:G201)</f>
        <v>51</v>
      </c>
      <c r="H202" s="66">
        <f t="shared" si="39"/>
        <v>24</v>
      </c>
      <c r="I202" s="66">
        <f t="shared" si="39"/>
        <v>9</v>
      </c>
      <c r="J202" s="66">
        <f t="shared" si="39"/>
        <v>27</v>
      </c>
      <c r="K202" s="66">
        <f t="shared" si="39"/>
        <v>39</v>
      </c>
      <c r="L202" s="66">
        <f t="shared" si="39"/>
        <v>24</v>
      </c>
      <c r="M202" s="66">
        <f t="shared" si="39"/>
        <v>18</v>
      </c>
      <c r="N202" s="66">
        <f t="shared" si="39"/>
        <v>27</v>
      </c>
      <c r="O202" s="66">
        <f t="shared" si="39"/>
        <v>0</v>
      </c>
      <c r="P202" s="66">
        <f t="shared" si="39"/>
        <v>0</v>
      </c>
      <c r="Q202" s="66">
        <f t="shared" si="39"/>
        <v>0</v>
      </c>
      <c r="R202" s="66">
        <f t="shared" si="39"/>
        <v>0</v>
      </c>
      <c r="S202" s="67"/>
      <c r="T202" s="249"/>
      <c r="U202" s="250"/>
      <c r="V202" s="68">
        <f>SUM(V198:V201)</f>
        <v>84</v>
      </c>
    </row>
    <row r="203" spans="1:22" ht="17.100000000000001" customHeight="1" x14ac:dyDescent="0.15">
      <c r="A203" s="253">
        <v>10</v>
      </c>
      <c r="B203" s="255">
        <v>631</v>
      </c>
      <c r="C203" s="257" t="s">
        <v>110</v>
      </c>
      <c r="D203" s="240" t="s">
        <v>111</v>
      </c>
      <c r="E203" s="52">
        <v>93</v>
      </c>
      <c r="F203" s="53" t="s">
        <v>11</v>
      </c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5"/>
      <c r="S203" s="56">
        <f>IF(E203="","",SUM(G203:Q203)-(R203))</f>
        <v>0</v>
      </c>
      <c r="T203" s="57" t="s">
        <v>18</v>
      </c>
      <c r="U203" s="243">
        <v>41</v>
      </c>
      <c r="V203" s="58">
        <f>SUM(G203:I203)</f>
        <v>0</v>
      </c>
    </row>
    <row r="204" spans="1:22" ht="17.100000000000001" customHeight="1" x14ac:dyDescent="0.15">
      <c r="A204" s="241"/>
      <c r="B204" s="255"/>
      <c r="C204" s="258"/>
      <c r="D204" s="241"/>
      <c r="E204" s="59">
        <v>33</v>
      </c>
      <c r="F204" s="53" t="s">
        <v>12</v>
      </c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7"/>
      <c r="S204" s="61">
        <f>IF(E204="","",SUM(G204:Q204)-(R204))</f>
        <v>0</v>
      </c>
      <c r="T204" s="62"/>
      <c r="U204" s="244"/>
      <c r="V204" s="63">
        <f>SUM(G204:I204)</f>
        <v>0</v>
      </c>
    </row>
    <row r="205" spans="1:22" ht="17.100000000000001" customHeight="1" x14ac:dyDescent="0.15">
      <c r="A205" s="241"/>
      <c r="B205" s="255"/>
      <c r="C205" s="258"/>
      <c r="D205" s="241"/>
      <c r="E205" s="59">
        <v>40</v>
      </c>
      <c r="F205" s="53" t="s">
        <v>13</v>
      </c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7"/>
      <c r="S205" s="61">
        <f>IF(E205="","",SUM(G205:Q205)-(R205))</f>
        <v>0</v>
      </c>
      <c r="T205" s="245">
        <f>SUM(S203:S206)+T204</f>
        <v>0</v>
      </c>
      <c r="U205" s="246"/>
      <c r="V205" s="63">
        <f>SUM(G205:I205)</f>
        <v>0</v>
      </c>
    </row>
    <row r="206" spans="1:22" ht="17.100000000000001" customHeight="1" x14ac:dyDescent="0.15">
      <c r="A206" s="241"/>
      <c r="B206" s="255"/>
      <c r="C206" s="258"/>
      <c r="D206" s="241"/>
      <c r="E206" s="59">
        <v>176</v>
      </c>
      <c r="F206" s="53" t="s">
        <v>14</v>
      </c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9"/>
      <c r="S206" s="65">
        <f>IF(E206="","",SUM(G206:Q206)-(R206))</f>
        <v>0</v>
      </c>
      <c r="T206" s="247"/>
      <c r="U206" s="248"/>
      <c r="V206" s="63">
        <f>SUM(G206:I206)</f>
        <v>0</v>
      </c>
    </row>
    <row r="207" spans="1:22" ht="17.100000000000001" customHeight="1" thickBot="1" x14ac:dyDescent="0.2">
      <c r="A207" s="254"/>
      <c r="B207" s="256"/>
      <c r="C207" s="259"/>
      <c r="D207" s="242"/>
      <c r="E207" s="251" t="s">
        <v>28</v>
      </c>
      <c r="F207" s="252"/>
      <c r="G207" s="66">
        <f t="shared" ref="G207:R207" si="40">SUM(G203:G206)</f>
        <v>0</v>
      </c>
      <c r="H207" s="66">
        <f t="shared" si="40"/>
        <v>0</v>
      </c>
      <c r="I207" s="66">
        <f t="shared" si="40"/>
        <v>0</v>
      </c>
      <c r="J207" s="66">
        <f t="shared" si="40"/>
        <v>0</v>
      </c>
      <c r="K207" s="66">
        <f t="shared" si="40"/>
        <v>0</v>
      </c>
      <c r="L207" s="66">
        <f t="shared" si="40"/>
        <v>0</v>
      </c>
      <c r="M207" s="66">
        <f t="shared" si="40"/>
        <v>0</v>
      </c>
      <c r="N207" s="66">
        <f t="shared" si="40"/>
        <v>0</v>
      </c>
      <c r="O207" s="66">
        <f t="shared" si="40"/>
        <v>0</v>
      </c>
      <c r="P207" s="66">
        <f t="shared" si="40"/>
        <v>0</v>
      </c>
      <c r="Q207" s="66">
        <f t="shared" si="40"/>
        <v>0</v>
      </c>
      <c r="R207" s="66">
        <f t="shared" si="40"/>
        <v>0</v>
      </c>
      <c r="S207" s="67"/>
      <c r="T207" s="249"/>
      <c r="U207" s="250"/>
      <c r="V207" s="68">
        <f>SUM(V203:V206)</f>
        <v>0</v>
      </c>
    </row>
    <row r="208" spans="1:22" ht="17.100000000000001" customHeight="1" x14ac:dyDescent="0.15">
      <c r="A208" s="253">
        <v>36</v>
      </c>
      <c r="B208" s="255">
        <v>632</v>
      </c>
      <c r="C208" s="257" t="s">
        <v>110</v>
      </c>
      <c r="D208" s="240" t="s">
        <v>111</v>
      </c>
      <c r="E208" s="52">
        <v>123</v>
      </c>
      <c r="F208" s="53" t="s">
        <v>11</v>
      </c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5"/>
      <c r="S208" s="56">
        <f>IF(E208="","",SUM(G208:Q208)-(R208))</f>
        <v>0</v>
      </c>
      <c r="T208" s="57" t="s">
        <v>18</v>
      </c>
      <c r="U208" s="243">
        <v>42</v>
      </c>
      <c r="V208" s="58">
        <f>SUM(G208:I208)</f>
        <v>0</v>
      </c>
    </row>
    <row r="209" spans="1:22" ht="17.100000000000001" customHeight="1" x14ac:dyDescent="0.15">
      <c r="A209" s="241"/>
      <c r="B209" s="255"/>
      <c r="C209" s="258"/>
      <c r="D209" s="241"/>
      <c r="E209" s="59">
        <v>65</v>
      </c>
      <c r="F209" s="53" t="s">
        <v>12</v>
      </c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7"/>
      <c r="S209" s="61">
        <f>IF(E209="","",SUM(G209:Q209)-(R209))</f>
        <v>0</v>
      </c>
      <c r="T209" s="62"/>
      <c r="U209" s="244"/>
      <c r="V209" s="63">
        <f>SUM(G209:I209)</f>
        <v>0</v>
      </c>
    </row>
    <row r="210" spans="1:22" ht="17.100000000000001" customHeight="1" x14ac:dyDescent="0.15">
      <c r="A210" s="241"/>
      <c r="B210" s="255"/>
      <c r="C210" s="258"/>
      <c r="D210" s="241"/>
      <c r="E210" s="59">
        <v>20</v>
      </c>
      <c r="F210" s="53" t="s">
        <v>13</v>
      </c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7"/>
      <c r="S210" s="61">
        <f>IF(E210="","",SUM(G210:Q210)-(R210))</f>
        <v>0</v>
      </c>
      <c r="T210" s="245">
        <f>SUM(S208:S211)+T209</f>
        <v>0</v>
      </c>
      <c r="U210" s="246"/>
      <c r="V210" s="63">
        <f>SUM(G210:I210)</f>
        <v>0</v>
      </c>
    </row>
    <row r="211" spans="1:22" ht="17.100000000000001" customHeight="1" x14ac:dyDescent="0.15">
      <c r="A211" s="241"/>
      <c r="B211" s="255"/>
      <c r="C211" s="258"/>
      <c r="D211" s="241"/>
      <c r="E211" s="59">
        <v>92</v>
      </c>
      <c r="F211" s="53" t="s">
        <v>14</v>
      </c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9"/>
      <c r="S211" s="65">
        <f>IF(E211="","",SUM(G211:Q211)-(R211))</f>
        <v>0</v>
      </c>
      <c r="T211" s="247"/>
      <c r="U211" s="248"/>
      <c r="V211" s="63">
        <f>SUM(G211:I211)</f>
        <v>0</v>
      </c>
    </row>
    <row r="212" spans="1:22" ht="17.100000000000001" customHeight="1" thickBot="1" x14ac:dyDescent="0.2">
      <c r="A212" s="254"/>
      <c r="B212" s="256"/>
      <c r="C212" s="259"/>
      <c r="D212" s="242"/>
      <c r="E212" s="251" t="s">
        <v>28</v>
      </c>
      <c r="F212" s="252"/>
      <c r="G212" s="66">
        <f t="shared" ref="G212:R212" si="41">SUM(G208:G211)</f>
        <v>0</v>
      </c>
      <c r="H212" s="66">
        <f t="shared" si="41"/>
        <v>0</v>
      </c>
      <c r="I212" s="66">
        <f t="shared" si="41"/>
        <v>0</v>
      </c>
      <c r="J212" s="66">
        <f t="shared" si="41"/>
        <v>0</v>
      </c>
      <c r="K212" s="66">
        <f t="shared" si="41"/>
        <v>0</v>
      </c>
      <c r="L212" s="66">
        <f t="shared" si="41"/>
        <v>0</v>
      </c>
      <c r="M212" s="66">
        <f t="shared" si="41"/>
        <v>0</v>
      </c>
      <c r="N212" s="66">
        <f t="shared" si="41"/>
        <v>0</v>
      </c>
      <c r="O212" s="66">
        <f t="shared" si="41"/>
        <v>0</v>
      </c>
      <c r="P212" s="66">
        <f t="shared" si="41"/>
        <v>0</v>
      </c>
      <c r="Q212" s="66">
        <f t="shared" si="41"/>
        <v>0</v>
      </c>
      <c r="R212" s="66">
        <f t="shared" si="41"/>
        <v>0</v>
      </c>
      <c r="S212" s="67"/>
      <c r="T212" s="249"/>
      <c r="U212" s="250"/>
      <c r="V212" s="68">
        <f>SUM(V208:V211)</f>
        <v>0</v>
      </c>
    </row>
  </sheetData>
  <mergeCells count="295">
    <mergeCell ref="T90:U92"/>
    <mergeCell ref="E92:F92"/>
    <mergeCell ref="B178:B182"/>
    <mergeCell ref="C178:C182"/>
    <mergeCell ref="D178:D182"/>
    <mergeCell ref="U178:U179"/>
    <mergeCell ref="T180:U182"/>
    <mergeCell ref="E182:F182"/>
    <mergeCell ref="D153:D157"/>
    <mergeCell ref="U153:U154"/>
    <mergeCell ref="T155:U157"/>
    <mergeCell ref="E157:F157"/>
    <mergeCell ref="B1:V1"/>
    <mergeCell ref="B143:B147"/>
    <mergeCell ref="C143:C147"/>
    <mergeCell ref="D143:D147"/>
    <mergeCell ref="U143:U144"/>
    <mergeCell ref="T145:U147"/>
    <mergeCell ref="E147:F147"/>
    <mergeCell ref="U98:U99"/>
    <mergeCell ref="T100:U102"/>
    <mergeCell ref="E102:F102"/>
    <mergeCell ref="U133:U134"/>
    <mergeCell ref="B43:B47"/>
    <mergeCell ref="C43:C47"/>
    <mergeCell ref="D43:D47"/>
    <mergeCell ref="U43:U44"/>
    <mergeCell ref="T45:U47"/>
    <mergeCell ref="E47:F47"/>
    <mergeCell ref="T135:U137"/>
    <mergeCell ref="E52:F52"/>
    <mergeCell ref="B48:B52"/>
    <mergeCell ref="C48:C52"/>
    <mergeCell ref="C8:C12"/>
    <mergeCell ref="B68:B72"/>
    <mergeCell ref="T70:U72"/>
    <mergeCell ref="D53:D57"/>
    <mergeCell ref="U83:U84"/>
    <mergeCell ref="E72:F72"/>
    <mergeCell ref="U68:U69"/>
    <mergeCell ref="E207:F207"/>
    <mergeCell ref="U183:U184"/>
    <mergeCell ref="T185:U187"/>
    <mergeCell ref="E187:F187"/>
    <mergeCell ref="B8:B12"/>
    <mergeCell ref="T85:U87"/>
    <mergeCell ref="E87:F87"/>
    <mergeCell ref="U58:U59"/>
    <mergeCell ref="T60:U62"/>
    <mergeCell ref="E62:F62"/>
    <mergeCell ref="B73:B77"/>
    <mergeCell ref="C73:C77"/>
    <mergeCell ref="D73:D77"/>
    <mergeCell ref="U73:U74"/>
    <mergeCell ref="T75:U77"/>
    <mergeCell ref="E77:F77"/>
    <mergeCell ref="U53:U54"/>
    <mergeCell ref="T55:U57"/>
    <mergeCell ref="E57:F57"/>
    <mergeCell ref="D58:D62"/>
    <mergeCell ref="A158:A162"/>
    <mergeCell ref="A73:A77"/>
    <mergeCell ref="A53:A57"/>
    <mergeCell ref="A183:A187"/>
    <mergeCell ref="B183:B187"/>
    <mergeCell ref="C183:C187"/>
    <mergeCell ref="C58:C62"/>
    <mergeCell ref="B158:B162"/>
    <mergeCell ref="A58:A62"/>
    <mergeCell ref="C158:C162"/>
    <mergeCell ref="B153:B157"/>
    <mergeCell ref="C153:C157"/>
    <mergeCell ref="A178:A182"/>
    <mergeCell ref="C148:C152"/>
    <mergeCell ref="B128:B132"/>
    <mergeCell ref="C128:C132"/>
    <mergeCell ref="C68:C72"/>
    <mergeCell ref="B58:B62"/>
    <mergeCell ref="B53:B57"/>
    <mergeCell ref="C53:C57"/>
    <mergeCell ref="C83:C87"/>
    <mergeCell ref="A88:A92"/>
    <mergeCell ref="B88:B92"/>
    <mergeCell ref="C88:C92"/>
    <mergeCell ref="U158:U159"/>
    <mergeCell ref="T160:U162"/>
    <mergeCell ref="E162:F162"/>
    <mergeCell ref="A153:A157"/>
    <mergeCell ref="A128:A132"/>
    <mergeCell ref="A8:A12"/>
    <mergeCell ref="A48:A52"/>
    <mergeCell ref="B83:B87"/>
    <mergeCell ref="D133:D137"/>
    <mergeCell ref="A38:A42"/>
    <mergeCell ref="B38:B42"/>
    <mergeCell ref="C38:C42"/>
    <mergeCell ref="D38:D42"/>
    <mergeCell ref="U38:U39"/>
    <mergeCell ref="T40:U42"/>
    <mergeCell ref="E42:F42"/>
    <mergeCell ref="D158:D162"/>
    <mergeCell ref="E137:F137"/>
    <mergeCell ref="A133:A137"/>
    <mergeCell ref="B133:B137"/>
    <mergeCell ref="C18:C22"/>
    <mergeCell ref="C133:C137"/>
    <mergeCell ref="A43:A47"/>
    <mergeCell ref="E22:F22"/>
    <mergeCell ref="B18:B22"/>
    <mergeCell ref="A18:A22"/>
    <mergeCell ref="D18:D22"/>
    <mergeCell ref="B98:B102"/>
    <mergeCell ref="C98:C102"/>
    <mergeCell ref="D98:D102"/>
    <mergeCell ref="A68:A72"/>
    <mergeCell ref="A98:A102"/>
    <mergeCell ref="D183:D187"/>
    <mergeCell ref="A163:A167"/>
    <mergeCell ref="A78:A82"/>
    <mergeCell ref="B78:B82"/>
    <mergeCell ref="C78:C82"/>
    <mergeCell ref="C118:C122"/>
    <mergeCell ref="A93:A97"/>
    <mergeCell ref="B93:B97"/>
    <mergeCell ref="C93:C97"/>
    <mergeCell ref="A23:A27"/>
    <mergeCell ref="B23:B27"/>
    <mergeCell ref="C23:C27"/>
    <mergeCell ref="A173:A177"/>
    <mergeCell ref="B173:B177"/>
    <mergeCell ref="C173:C177"/>
    <mergeCell ref="D173:D177"/>
    <mergeCell ref="U18:U19"/>
    <mergeCell ref="T20:U22"/>
    <mergeCell ref="D128:D132"/>
    <mergeCell ref="U128:U129"/>
    <mergeCell ref="T130:U132"/>
    <mergeCell ref="E132:F132"/>
    <mergeCell ref="D48:D52"/>
    <mergeCell ref="U48:U49"/>
    <mergeCell ref="T50:U52"/>
    <mergeCell ref="D78:D82"/>
    <mergeCell ref="U78:U79"/>
    <mergeCell ref="T80:U82"/>
    <mergeCell ref="E82:F82"/>
    <mergeCell ref="D118:D122"/>
    <mergeCell ref="U118:U119"/>
    <mergeCell ref="T120:U122"/>
    <mergeCell ref="E122:F122"/>
    <mergeCell ref="D93:D97"/>
    <mergeCell ref="U93:U94"/>
    <mergeCell ref="T95:U97"/>
    <mergeCell ref="E97:F97"/>
    <mergeCell ref="D23:D27"/>
    <mergeCell ref="U23:U24"/>
    <mergeCell ref="T25:U27"/>
    <mergeCell ref="D8:D12"/>
    <mergeCell ref="U8:U9"/>
    <mergeCell ref="T10:U12"/>
    <mergeCell ref="E12:F12"/>
    <mergeCell ref="B203:B207"/>
    <mergeCell ref="C203:C207"/>
    <mergeCell ref="D203:D207"/>
    <mergeCell ref="U203:U204"/>
    <mergeCell ref="T205:U207"/>
    <mergeCell ref="B193:B197"/>
    <mergeCell ref="C193:C197"/>
    <mergeCell ref="D193:D197"/>
    <mergeCell ref="U193:U194"/>
    <mergeCell ref="T195:U197"/>
    <mergeCell ref="E197:F197"/>
    <mergeCell ref="D113:D117"/>
    <mergeCell ref="U113:U114"/>
    <mergeCell ref="T115:U117"/>
    <mergeCell ref="E117:F117"/>
    <mergeCell ref="B163:B167"/>
    <mergeCell ref="C163:C167"/>
    <mergeCell ref="D163:D167"/>
    <mergeCell ref="U163:U164"/>
    <mergeCell ref="T165:U167"/>
    <mergeCell ref="A3:A7"/>
    <mergeCell ref="B3:B7"/>
    <mergeCell ref="C3:C7"/>
    <mergeCell ref="D3:D7"/>
    <mergeCell ref="U3:U4"/>
    <mergeCell ref="T5:U7"/>
    <mergeCell ref="E7:F7"/>
    <mergeCell ref="A123:A127"/>
    <mergeCell ref="B123:B127"/>
    <mergeCell ref="C123:C127"/>
    <mergeCell ref="D123:D127"/>
    <mergeCell ref="U123:U124"/>
    <mergeCell ref="T125:U127"/>
    <mergeCell ref="E127:F127"/>
    <mergeCell ref="A13:A17"/>
    <mergeCell ref="B13:B17"/>
    <mergeCell ref="C13:C17"/>
    <mergeCell ref="D13:D17"/>
    <mergeCell ref="U13:U14"/>
    <mergeCell ref="T15:U17"/>
    <mergeCell ref="E17:F17"/>
    <mergeCell ref="A113:A117"/>
    <mergeCell ref="B113:B117"/>
    <mergeCell ref="C113:C117"/>
    <mergeCell ref="E167:F167"/>
    <mergeCell ref="A103:A107"/>
    <mergeCell ref="B103:B107"/>
    <mergeCell ref="C103:C107"/>
    <mergeCell ref="D103:D107"/>
    <mergeCell ref="U103:U104"/>
    <mergeCell ref="T105:U107"/>
    <mergeCell ref="E107:F107"/>
    <mergeCell ref="A188:A192"/>
    <mergeCell ref="B188:B192"/>
    <mergeCell ref="C188:C192"/>
    <mergeCell ref="D188:D192"/>
    <mergeCell ref="U188:U189"/>
    <mergeCell ref="T190:U192"/>
    <mergeCell ref="E192:F192"/>
    <mergeCell ref="A138:A142"/>
    <mergeCell ref="B138:B142"/>
    <mergeCell ref="C138:C142"/>
    <mergeCell ref="D138:D142"/>
    <mergeCell ref="U138:U139"/>
    <mergeCell ref="T140:U142"/>
    <mergeCell ref="E142:F142"/>
    <mergeCell ref="A118:A122"/>
    <mergeCell ref="B118:B122"/>
    <mergeCell ref="E27:F27"/>
    <mergeCell ref="A28:A32"/>
    <mergeCell ref="B28:B32"/>
    <mergeCell ref="C28:C32"/>
    <mergeCell ref="D28:D32"/>
    <mergeCell ref="U28:U29"/>
    <mergeCell ref="T30:U32"/>
    <mergeCell ref="E32:F32"/>
    <mergeCell ref="A168:A172"/>
    <mergeCell ref="B168:B172"/>
    <mergeCell ref="C168:C172"/>
    <mergeCell ref="D168:D172"/>
    <mergeCell ref="U168:U169"/>
    <mergeCell ref="T170:U172"/>
    <mergeCell ref="E172:F172"/>
    <mergeCell ref="A33:A37"/>
    <mergeCell ref="B33:B37"/>
    <mergeCell ref="C33:C37"/>
    <mergeCell ref="D33:D37"/>
    <mergeCell ref="U33:U34"/>
    <mergeCell ref="T35:U37"/>
    <mergeCell ref="E37:F37"/>
    <mergeCell ref="A148:A152"/>
    <mergeCell ref="B148:B152"/>
    <mergeCell ref="U173:U174"/>
    <mergeCell ref="T175:U177"/>
    <mergeCell ref="E177:F177"/>
    <mergeCell ref="A208:A212"/>
    <mergeCell ref="B208:B212"/>
    <mergeCell ref="C208:C212"/>
    <mergeCell ref="D208:D212"/>
    <mergeCell ref="U208:U209"/>
    <mergeCell ref="T210:U212"/>
    <mergeCell ref="E212:F212"/>
    <mergeCell ref="A203:A207"/>
    <mergeCell ref="A193:A197"/>
    <mergeCell ref="A198:A202"/>
    <mergeCell ref="B198:B202"/>
    <mergeCell ref="C198:C202"/>
    <mergeCell ref="D198:D202"/>
    <mergeCell ref="U198:U199"/>
    <mergeCell ref="T200:U202"/>
    <mergeCell ref="E202:F202"/>
    <mergeCell ref="D148:D152"/>
    <mergeCell ref="U148:U149"/>
    <mergeCell ref="T150:U152"/>
    <mergeCell ref="E152:F152"/>
    <mergeCell ref="A63:A67"/>
    <mergeCell ref="B63:B67"/>
    <mergeCell ref="C63:C67"/>
    <mergeCell ref="D63:D67"/>
    <mergeCell ref="U63:U64"/>
    <mergeCell ref="T65:U67"/>
    <mergeCell ref="E67:F67"/>
    <mergeCell ref="A108:A112"/>
    <mergeCell ref="B108:B112"/>
    <mergeCell ref="C108:C112"/>
    <mergeCell ref="D108:D112"/>
    <mergeCell ref="U108:U109"/>
    <mergeCell ref="T110:U112"/>
    <mergeCell ref="E112:F112"/>
    <mergeCell ref="A143:A147"/>
    <mergeCell ref="A83:A87"/>
    <mergeCell ref="D68:D72"/>
    <mergeCell ref="D83:D87"/>
    <mergeCell ref="D88:D92"/>
    <mergeCell ref="U88:U89"/>
  </mergeCells>
  <phoneticPr fontId="0" type="noConversion"/>
  <printOptions gridLines="1"/>
  <pageMargins left="0.51" right="0.16" top="0.44" bottom="0.28000000000000003" header="0.24" footer="0.16"/>
  <pageSetup paperSize="9" scale="84" orientation="portrait" verticalDpi="300" r:id="rId1"/>
  <headerFooter alignWithMargins="0"/>
  <rowBreaks count="1" manualBreakCount="1">
    <brk id="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W183"/>
  <sheetViews>
    <sheetView zoomScale="80" zoomScaleNormal="80" workbookViewId="0">
      <pane xSplit="4" ySplit="2" topLeftCell="E3" activePane="bottomRight" state="frozen"/>
      <selection pane="bottomLeft" activeCell="A3" sqref="A3"/>
      <selection pane="topRight" activeCell="E1" sqref="E1"/>
      <selection pane="bottomRight" activeCell="Y15" sqref="Y15"/>
    </sheetView>
  </sheetViews>
  <sheetFormatPr defaultRowHeight="16.5" customHeight="1" x14ac:dyDescent="0.15"/>
  <cols>
    <col min="1" max="1" width="3.37109375" style="1" bestFit="1" customWidth="1"/>
    <col min="2" max="2" width="7.4140625" style="1" bestFit="1" customWidth="1"/>
    <col min="3" max="3" width="29.53125" style="1" customWidth="1"/>
    <col min="4" max="4" width="7.68359375" style="1" customWidth="1"/>
    <col min="5" max="5" width="7.68359375" style="6" customWidth="1"/>
    <col min="6" max="6" width="7.68359375" style="3" customWidth="1"/>
    <col min="7" max="18" width="7.68359375" style="8" customWidth="1"/>
    <col min="19" max="19" width="7.68359375" style="1" customWidth="1"/>
    <col min="20" max="20" width="7.68359375" style="5" customWidth="1"/>
    <col min="21" max="21" width="7.68359375" style="4" customWidth="1"/>
    <col min="22" max="22" width="14.42578125" style="1" bestFit="1" customWidth="1"/>
    <col min="23" max="23" width="5.66015625" style="1" customWidth="1"/>
    <col min="24" max="257" width="9.16796875" style="1"/>
    <col min="258" max="258" width="3.37109375" style="1" bestFit="1" customWidth="1"/>
    <col min="259" max="259" width="29.53125" style="1" customWidth="1"/>
    <col min="260" max="277" width="7.68359375" style="1" customWidth="1"/>
    <col min="278" max="278" width="14.42578125" style="1" bestFit="1" customWidth="1"/>
    <col min="279" max="279" width="5.66015625" style="1" customWidth="1"/>
    <col min="280" max="513" width="9.16796875" style="1"/>
    <col min="514" max="514" width="3.37109375" style="1" bestFit="1" customWidth="1"/>
    <col min="515" max="515" width="29.53125" style="1" customWidth="1"/>
    <col min="516" max="533" width="7.68359375" style="1" customWidth="1"/>
    <col min="534" max="534" width="14.42578125" style="1" bestFit="1" customWidth="1"/>
    <col min="535" max="535" width="5.66015625" style="1" customWidth="1"/>
    <col min="536" max="769" width="9.16796875" style="1"/>
    <col min="770" max="770" width="3.37109375" style="1" bestFit="1" customWidth="1"/>
    <col min="771" max="771" width="29.53125" style="1" customWidth="1"/>
    <col min="772" max="789" width="7.68359375" style="1" customWidth="1"/>
    <col min="790" max="790" width="14.42578125" style="1" bestFit="1" customWidth="1"/>
    <col min="791" max="791" width="5.66015625" style="1" customWidth="1"/>
    <col min="792" max="1025" width="9.16796875" style="1"/>
    <col min="1026" max="1026" width="3.37109375" style="1" bestFit="1" customWidth="1"/>
    <col min="1027" max="1027" width="29.53125" style="1" customWidth="1"/>
    <col min="1028" max="1045" width="7.68359375" style="1" customWidth="1"/>
    <col min="1046" max="1046" width="14.42578125" style="1" bestFit="1" customWidth="1"/>
    <col min="1047" max="1047" width="5.66015625" style="1" customWidth="1"/>
    <col min="1048" max="1281" width="9.16796875" style="1"/>
    <col min="1282" max="1282" width="3.37109375" style="1" bestFit="1" customWidth="1"/>
    <col min="1283" max="1283" width="29.53125" style="1" customWidth="1"/>
    <col min="1284" max="1301" width="7.68359375" style="1" customWidth="1"/>
    <col min="1302" max="1302" width="14.42578125" style="1" bestFit="1" customWidth="1"/>
    <col min="1303" max="1303" width="5.66015625" style="1" customWidth="1"/>
    <col min="1304" max="1537" width="9.16796875" style="1"/>
    <col min="1538" max="1538" width="3.37109375" style="1" bestFit="1" customWidth="1"/>
    <col min="1539" max="1539" width="29.53125" style="1" customWidth="1"/>
    <col min="1540" max="1557" width="7.68359375" style="1" customWidth="1"/>
    <col min="1558" max="1558" width="14.42578125" style="1" bestFit="1" customWidth="1"/>
    <col min="1559" max="1559" width="5.66015625" style="1" customWidth="1"/>
    <col min="1560" max="1793" width="9.16796875" style="1"/>
    <col min="1794" max="1794" width="3.37109375" style="1" bestFit="1" customWidth="1"/>
    <col min="1795" max="1795" width="29.53125" style="1" customWidth="1"/>
    <col min="1796" max="1813" width="7.68359375" style="1" customWidth="1"/>
    <col min="1814" max="1814" width="14.42578125" style="1" bestFit="1" customWidth="1"/>
    <col min="1815" max="1815" width="5.66015625" style="1" customWidth="1"/>
    <col min="1816" max="2049" width="9.16796875" style="1"/>
    <col min="2050" max="2050" width="3.37109375" style="1" bestFit="1" customWidth="1"/>
    <col min="2051" max="2051" width="29.53125" style="1" customWidth="1"/>
    <col min="2052" max="2069" width="7.68359375" style="1" customWidth="1"/>
    <col min="2070" max="2070" width="14.42578125" style="1" bestFit="1" customWidth="1"/>
    <col min="2071" max="2071" width="5.66015625" style="1" customWidth="1"/>
    <col min="2072" max="2305" width="9.16796875" style="1"/>
    <col min="2306" max="2306" width="3.37109375" style="1" bestFit="1" customWidth="1"/>
    <col min="2307" max="2307" width="29.53125" style="1" customWidth="1"/>
    <col min="2308" max="2325" width="7.68359375" style="1" customWidth="1"/>
    <col min="2326" max="2326" width="14.42578125" style="1" bestFit="1" customWidth="1"/>
    <col min="2327" max="2327" width="5.66015625" style="1" customWidth="1"/>
    <col min="2328" max="2561" width="9.16796875" style="1"/>
    <col min="2562" max="2562" width="3.37109375" style="1" bestFit="1" customWidth="1"/>
    <col min="2563" max="2563" width="29.53125" style="1" customWidth="1"/>
    <col min="2564" max="2581" width="7.68359375" style="1" customWidth="1"/>
    <col min="2582" max="2582" width="14.42578125" style="1" bestFit="1" customWidth="1"/>
    <col min="2583" max="2583" width="5.66015625" style="1" customWidth="1"/>
    <col min="2584" max="2817" width="9.16796875" style="1"/>
    <col min="2818" max="2818" width="3.37109375" style="1" bestFit="1" customWidth="1"/>
    <col min="2819" max="2819" width="29.53125" style="1" customWidth="1"/>
    <col min="2820" max="2837" width="7.68359375" style="1" customWidth="1"/>
    <col min="2838" max="2838" width="14.42578125" style="1" bestFit="1" customWidth="1"/>
    <col min="2839" max="2839" width="5.66015625" style="1" customWidth="1"/>
    <col min="2840" max="3073" width="9.16796875" style="1"/>
    <col min="3074" max="3074" width="3.37109375" style="1" bestFit="1" customWidth="1"/>
    <col min="3075" max="3075" width="29.53125" style="1" customWidth="1"/>
    <col min="3076" max="3093" width="7.68359375" style="1" customWidth="1"/>
    <col min="3094" max="3094" width="14.42578125" style="1" bestFit="1" customWidth="1"/>
    <col min="3095" max="3095" width="5.66015625" style="1" customWidth="1"/>
    <col min="3096" max="3329" width="9.16796875" style="1"/>
    <col min="3330" max="3330" width="3.37109375" style="1" bestFit="1" customWidth="1"/>
    <col min="3331" max="3331" width="29.53125" style="1" customWidth="1"/>
    <col min="3332" max="3349" width="7.68359375" style="1" customWidth="1"/>
    <col min="3350" max="3350" width="14.42578125" style="1" bestFit="1" customWidth="1"/>
    <col min="3351" max="3351" width="5.66015625" style="1" customWidth="1"/>
    <col min="3352" max="3585" width="9.16796875" style="1"/>
    <col min="3586" max="3586" width="3.37109375" style="1" bestFit="1" customWidth="1"/>
    <col min="3587" max="3587" width="29.53125" style="1" customWidth="1"/>
    <col min="3588" max="3605" width="7.68359375" style="1" customWidth="1"/>
    <col min="3606" max="3606" width="14.42578125" style="1" bestFit="1" customWidth="1"/>
    <col min="3607" max="3607" width="5.66015625" style="1" customWidth="1"/>
    <col min="3608" max="3841" width="9.16796875" style="1"/>
    <col min="3842" max="3842" width="3.37109375" style="1" bestFit="1" customWidth="1"/>
    <col min="3843" max="3843" width="29.53125" style="1" customWidth="1"/>
    <col min="3844" max="3861" width="7.68359375" style="1" customWidth="1"/>
    <col min="3862" max="3862" width="14.42578125" style="1" bestFit="1" customWidth="1"/>
    <col min="3863" max="3863" width="5.66015625" style="1" customWidth="1"/>
    <col min="3864" max="4097" width="9.16796875" style="1"/>
    <col min="4098" max="4098" width="3.37109375" style="1" bestFit="1" customWidth="1"/>
    <col min="4099" max="4099" width="29.53125" style="1" customWidth="1"/>
    <col min="4100" max="4117" width="7.68359375" style="1" customWidth="1"/>
    <col min="4118" max="4118" width="14.42578125" style="1" bestFit="1" customWidth="1"/>
    <col min="4119" max="4119" width="5.66015625" style="1" customWidth="1"/>
    <col min="4120" max="4353" width="9.16796875" style="1"/>
    <col min="4354" max="4354" width="3.37109375" style="1" bestFit="1" customWidth="1"/>
    <col min="4355" max="4355" width="29.53125" style="1" customWidth="1"/>
    <col min="4356" max="4373" width="7.68359375" style="1" customWidth="1"/>
    <col min="4374" max="4374" width="14.42578125" style="1" bestFit="1" customWidth="1"/>
    <col min="4375" max="4375" width="5.66015625" style="1" customWidth="1"/>
    <col min="4376" max="4609" width="9.16796875" style="1"/>
    <col min="4610" max="4610" width="3.37109375" style="1" bestFit="1" customWidth="1"/>
    <col min="4611" max="4611" width="29.53125" style="1" customWidth="1"/>
    <col min="4612" max="4629" width="7.68359375" style="1" customWidth="1"/>
    <col min="4630" max="4630" width="14.42578125" style="1" bestFit="1" customWidth="1"/>
    <col min="4631" max="4631" width="5.66015625" style="1" customWidth="1"/>
    <col min="4632" max="4865" width="9.16796875" style="1"/>
    <col min="4866" max="4866" width="3.37109375" style="1" bestFit="1" customWidth="1"/>
    <col min="4867" max="4867" width="29.53125" style="1" customWidth="1"/>
    <col min="4868" max="4885" width="7.68359375" style="1" customWidth="1"/>
    <col min="4886" max="4886" width="14.42578125" style="1" bestFit="1" customWidth="1"/>
    <col min="4887" max="4887" width="5.66015625" style="1" customWidth="1"/>
    <col min="4888" max="5121" width="9.16796875" style="1"/>
    <col min="5122" max="5122" width="3.37109375" style="1" bestFit="1" customWidth="1"/>
    <col min="5123" max="5123" width="29.53125" style="1" customWidth="1"/>
    <col min="5124" max="5141" width="7.68359375" style="1" customWidth="1"/>
    <col min="5142" max="5142" width="14.42578125" style="1" bestFit="1" customWidth="1"/>
    <col min="5143" max="5143" width="5.66015625" style="1" customWidth="1"/>
    <col min="5144" max="5377" width="9.16796875" style="1"/>
    <col min="5378" max="5378" width="3.37109375" style="1" bestFit="1" customWidth="1"/>
    <col min="5379" max="5379" width="29.53125" style="1" customWidth="1"/>
    <col min="5380" max="5397" width="7.68359375" style="1" customWidth="1"/>
    <col min="5398" max="5398" width="14.42578125" style="1" bestFit="1" customWidth="1"/>
    <col min="5399" max="5399" width="5.66015625" style="1" customWidth="1"/>
    <col min="5400" max="5633" width="9.16796875" style="1"/>
    <col min="5634" max="5634" width="3.37109375" style="1" bestFit="1" customWidth="1"/>
    <col min="5635" max="5635" width="29.53125" style="1" customWidth="1"/>
    <col min="5636" max="5653" width="7.68359375" style="1" customWidth="1"/>
    <col min="5654" max="5654" width="14.42578125" style="1" bestFit="1" customWidth="1"/>
    <col min="5655" max="5655" width="5.66015625" style="1" customWidth="1"/>
    <col min="5656" max="5889" width="9.16796875" style="1"/>
    <col min="5890" max="5890" width="3.37109375" style="1" bestFit="1" customWidth="1"/>
    <col min="5891" max="5891" width="29.53125" style="1" customWidth="1"/>
    <col min="5892" max="5909" width="7.68359375" style="1" customWidth="1"/>
    <col min="5910" max="5910" width="14.42578125" style="1" bestFit="1" customWidth="1"/>
    <col min="5911" max="5911" width="5.66015625" style="1" customWidth="1"/>
    <col min="5912" max="6145" width="9.16796875" style="1"/>
    <col min="6146" max="6146" width="3.37109375" style="1" bestFit="1" customWidth="1"/>
    <col min="6147" max="6147" width="29.53125" style="1" customWidth="1"/>
    <col min="6148" max="6165" width="7.68359375" style="1" customWidth="1"/>
    <col min="6166" max="6166" width="14.42578125" style="1" bestFit="1" customWidth="1"/>
    <col min="6167" max="6167" width="5.66015625" style="1" customWidth="1"/>
    <col min="6168" max="6401" width="9.16796875" style="1"/>
    <col min="6402" max="6402" width="3.37109375" style="1" bestFit="1" customWidth="1"/>
    <col min="6403" max="6403" width="29.53125" style="1" customWidth="1"/>
    <col min="6404" max="6421" width="7.68359375" style="1" customWidth="1"/>
    <col min="6422" max="6422" width="14.42578125" style="1" bestFit="1" customWidth="1"/>
    <col min="6423" max="6423" width="5.66015625" style="1" customWidth="1"/>
    <col min="6424" max="6657" width="9.16796875" style="1"/>
    <col min="6658" max="6658" width="3.37109375" style="1" bestFit="1" customWidth="1"/>
    <col min="6659" max="6659" width="29.53125" style="1" customWidth="1"/>
    <col min="6660" max="6677" width="7.68359375" style="1" customWidth="1"/>
    <col min="6678" max="6678" width="14.42578125" style="1" bestFit="1" customWidth="1"/>
    <col min="6679" max="6679" width="5.66015625" style="1" customWidth="1"/>
    <col min="6680" max="6913" width="9.16796875" style="1"/>
    <col min="6914" max="6914" width="3.37109375" style="1" bestFit="1" customWidth="1"/>
    <col min="6915" max="6915" width="29.53125" style="1" customWidth="1"/>
    <col min="6916" max="6933" width="7.68359375" style="1" customWidth="1"/>
    <col min="6934" max="6934" width="14.42578125" style="1" bestFit="1" customWidth="1"/>
    <col min="6935" max="6935" width="5.66015625" style="1" customWidth="1"/>
    <col min="6936" max="7169" width="9.16796875" style="1"/>
    <col min="7170" max="7170" width="3.37109375" style="1" bestFit="1" customWidth="1"/>
    <col min="7171" max="7171" width="29.53125" style="1" customWidth="1"/>
    <col min="7172" max="7189" width="7.68359375" style="1" customWidth="1"/>
    <col min="7190" max="7190" width="14.42578125" style="1" bestFit="1" customWidth="1"/>
    <col min="7191" max="7191" width="5.66015625" style="1" customWidth="1"/>
    <col min="7192" max="7425" width="9.16796875" style="1"/>
    <col min="7426" max="7426" width="3.37109375" style="1" bestFit="1" customWidth="1"/>
    <col min="7427" max="7427" width="29.53125" style="1" customWidth="1"/>
    <col min="7428" max="7445" width="7.68359375" style="1" customWidth="1"/>
    <col min="7446" max="7446" width="14.42578125" style="1" bestFit="1" customWidth="1"/>
    <col min="7447" max="7447" width="5.66015625" style="1" customWidth="1"/>
    <col min="7448" max="7681" width="9.16796875" style="1"/>
    <col min="7682" max="7682" width="3.37109375" style="1" bestFit="1" customWidth="1"/>
    <col min="7683" max="7683" width="29.53125" style="1" customWidth="1"/>
    <col min="7684" max="7701" width="7.68359375" style="1" customWidth="1"/>
    <col min="7702" max="7702" width="14.42578125" style="1" bestFit="1" customWidth="1"/>
    <col min="7703" max="7703" width="5.66015625" style="1" customWidth="1"/>
    <col min="7704" max="7937" width="9.16796875" style="1"/>
    <col min="7938" max="7938" width="3.37109375" style="1" bestFit="1" customWidth="1"/>
    <col min="7939" max="7939" width="29.53125" style="1" customWidth="1"/>
    <col min="7940" max="7957" width="7.68359375" style="1" customWidth="1"/>
    <col min="7958" max="7958" width="14.42578125" style="1" bestFit="1" customWidth="1"/>
    <col min="7959" max="7959" width="5.66015625" style="1" customWidth="1"/>
    <col min="7960" max="8193" width="9.16796875" style="1"/>
    <col min="8194" max="8194" width="3.37109375" style="1" bestFit="1" customWidth="1"/>
    <col min="8195" max="8195" width="29.53125" style="1" customWidth="1"/>
    <col min="8196" max="8213" width="7.68359375" style="1" customWidth="1"/>
    <col min="8214" max="8214" width="14.42578125" style="1" bestFit="1" customWidth="1"/>
    <col min="8215" max="8215" width="5.66015625" style="1" customWidth="1"/>
    <col min="8216" max="8449" width="9.16796875" style="1"/>
    <col min="8450" max="8450" width="3.37109375" style="1" bestFit="1" customWidth="1"/>
    <col min="8451" max="8451" width="29.53125" style="1" customWidth="1"/>
    <col min="8452" max="8469" width="7.68359375" style="1" customWidth="1"/>
    <col min="8470" max="8470" width="14.42578125" style="1" bestFit="1" customWidth="1"/>
    <col min="8471" max="8471" width="5.66015625" style="1" customWidth="1"/>
    <col min="8472" max="8705" width="9.16796875" style="1"/>
    <col min="8706" max="8706" width="3.37109375" style="1" bestFit="1" customWidth="1"/>
    <col min="8707" max="8707" width="29.53125" style="1" customWidth="1"/>
    <col min="8708" max="8725" width="7.68359375" style="1" customWidth="1"/>
    <col min="8726" max="8726" width="14.42578125" style="1" bestFit="1" customWidth="1"/>
    <col min="8727" max="8727" width="5.66015625" style="1" customWidth="1"/>
    <col min="8728" max="8961" width="9.16796875" style="1"/>
    <col min="8962" max="8962" width="3.37109375" style="1" bestFit="1" customWidth="1"/>
    <col min="8963" max="8963" width="29.53125" style="1" customWidth="1"/>
    <col min="8964" max="8981" width="7.68359375" style="1" customWidth="1"/>
    <col min="8982" max="8982" width="14.42578125" style="1" bestFit="1" customWidth="1"/>
    <col min="8983" max="8983" width="5.66015625" style="1" customWidth="1"/>
    <col min="8984" max="9217" width="9.16796875" style="1"/>
    <col min="9218" max="9218" width="3.37109375" style="1" bestFit="1" customWidth="1"/>
    <col min="9219" max="9219" width="29.53125" style="1" customWidth="1"/>
    <col min="9220" max="9237" width="7.68359375" style="1" customWidth="1"/>
    <col min="9238" max="9238" width="14.42578125" style="1" bestFit="1" customWidth="1"/>
    <col min="9239" max="9239" width="5.66015625" style="1" customWidth="1"/>
    <col min="9240" max="9473" width="9.16796875" style="1"/>
    <col min="9474" max="9474" width="3.37109375" style="1" bestFit="1" customWidth="1"/>
    <col min="9475" max="9475" width="29.53125" style="1" customWidth="1"/>
    <col min="9476" max="9493" width="7.68359375" style="1" customWidth="1"/>
    <col min="9494" max="9494" width="14.42578125" style="1" bestFit="1" customWidth="1"/>
    <col min="9495" max="9495" width="5.66015625" style="1" customWidth="1"/>
    <col min="9496" max="9729" width="9.16796875" style="1"/>
    <col min="9730" max="9730" width="3.37109375" style="1" bestFit="1" customWidth="1"/>
    <col min="9731" max="9731" width="29.53125" style="1" customWidth="1"/>
    <col min="9732" max="9749" width="7.68359375" style="1" customWidth="1"/>
    <col min="9750" max="9750" width="14.42578125" style="1" bestFit="1" customWidth="1"/>
    <col min="9751" max="9751" width="5.66015625" style="1" customWidth="1"/>
    <col min="9752" max="9985" width="9.16796875" style="1"/>
    <col min="9986" max="9986" width="3.37109375" style="1" bestFit="1" customWidth="1"/>
    <col min="9987" max="9987" width="29.53125" style="1" customWidth="1"/>
    <col min="9988" max="10005" width="7.68359375" style="1" customWidth="1"/>
    <col min="10006" max="10006" width="14.42578125" style="1" bestFit="1" customWidth="1"/>
    <col min="10007" max="10007" width="5.66015625" style="1" customWidth="1"/>
    <col min="10008" max="10241" width="9.16796875" style="1"/>
    <col min="10242" max="10242" width="3.37109375" style="1" bestFit="1" customWidth="1"/>
    <col min="10243" max="10243" width="29.53125" style="1" customWidth="1"/>
    <col min="10244" max="10261" width="7.68359375" style="1" customWidth="1"/>
    <col min="10262" max="10262" width="14.42578125" style="1" bestFit="1" customWidth="1"/>
    <col min="10263" max="10263" width="5.66015625" style="1" customWidth="1"/>
    <col min="10264" max="10497" width="9.16796875" style="1"/>
    <col min="10498" max="10498" width="3.37109375" style="1" bestFit="1" customWidth="1"/>
    <col min="10499" max="10499" width="29.53125" style="1" customWidth="1"/>
    <col min="10500" max="10517" width="7.68359375" style="1" customWidth="1"/>
    <col min="10518" max="10518" width="14.42578125" style="1" bestFit="1" customWidth="1"/>
    <col min="10519" max="10519" width="5.66015625" style="1" customWidth="1"/>
    <col min="10520" max="10753" width="9.16796875" style="1"/>
    <col min="10754" max="10754" width="3.37109375" style="1" bestFit="1" customWidth="1"/>
    <col min="10755" max="10755" width="29.53125" style="1" customWidth="1"/>
    <col min="10756" max="10773" width="7.68359375" style="1" customWidth="1"/>
    <col min="10774" max="10774" width="14.42578125" style="1" bestFit="1" customWidth="1"/>
    <col min="10775" max="10775" width="5.66015625" style="1" customWidth="1"/>
    <col min="10776" max="11009" width="9.16796875" style="1"/>
    <col min="11010" max="11010" width="3.37109375" style="1" bestFit="1" customWidth="1"/>
    <col min="11011" max="11011" width="29.53125" style="1" customWidth="1"/>
    <col min="11012" max="11029" width="7.68359375" style="1" customWidth="1"/>
    <col min="11030" max="11030" width="14.42578125" style="1" bestFit="1" customWidth="1"/>
    <col min="11031" max="11031" width="5.66015625" style="1" customWidth="1"/>
    <col min="11032" max="11265" width="9.16796875" style="1"/>
    <col min="11266" max="11266" width="3.37109375" style="1" bestFit="1" customWidth="1"/>
    <col min="11267" max="11267" width="29.53125" style="1" customWidth="1"/>
    <col min="11268" max="11285" width="7.68359375" style="1" customWidth="1"/>
    <col min="11286" max="11286" width="14.42578125" style="1" bestFit="1" customWidth="1"/>
    <col min="11287" max="11287" width="5.66015625" style="1" customWidth="1"/>
    <col min="11288" max="11521" width="9.16796875" style="1"/>
    <col min="11522" max="11522" width="3.37109375" style="1" bestFit="1" customWidth="1"/>
    <col min="11523" max="11523" width="29.53125" style="1" customWidth="1"/>
    <col min="11524" max="11541" width="7.68359375" style="1" customWidth="1"/>
    <col min="11542" max="11542" width="14.42578125" style="1" bestFit="1" customWidth="1"/>
    <col min="11543" max="11543" width="5.66015625" style="1" customWidth="1"/>
    <col min="11544" max="11777" width="9.16796875" style="1"/>
    <col min="11778" max="11778" width="3.37109375" style="1" bestFit="1" customWidth="1"/>
    <col min="11779" max="11779" width="29.53125" style="1" customWidth="1"/>
    <col min="11780" max="11797" width="7.68359375" style="1" customWidth="1"/>
    <col min="11798" max="11798" width="14.42578125" style="1" bestFit="1" customWidth="1"/>
    <col min="11799" max="11799" width="5.66015625" style="1" customWidth="1"/>
    <col min="11800" max="12033" width="9.16796875" style="1"/>
    <col min="12034" max="12034" width="3.37109375" style="1" bestFit="1" customWidth="1"/>
    <col min="12035" max="12035" width="29.53125" style="1" customWidth="1"/>
    <col min="12036" max="12053" width="7.68359375" style="1" customWidth="1"/>
    <col min="12054" max="12054" width="14.42578125" style="1" bestFit="1" customWidth="1"/>
    <col min="12055" max="12055" width="5.66015625" style="1" customWidth="1"/>
    <col min="12056" max="12289" width="9.16796875" style="1"/>
    <col min="12290" max="12290" width="3.37109375" style="1" bestFit="1" customWidth="1"/>
    <col min="12291" max="12291" width="29.53125" style="1" customWidth="1"/>
    <col min="12292" max="12309" width="7.68359375" style="1" customWidth="1"/>
    <col min="12310" max="12310" width="14.42578125" style="1" bestFit="1" customWidth="1"/>
    <col min="12311" max="12311" width="5.66015625" style="1" customWidth="1"/>
    <col min="12312" max="12545" width="9.16796875" style="1"/>
    <col min="12546" max="12546" width="3.37109375" style="1" bestFit="1" customWidth="1"/>
    <col min="12547" max="12547" width="29.53125" style="1" customWidth="1"/>
    <col min="12548" max="12565" width="7.68359375" style="1" customWidth="1"/>
    <col min="12566" max="12566" width="14.42578125" style="1" bestFit="1" customWidth="1"/>
    <col min="12567" max="12567" width="5.66015625" style="1" customWidth="1"/>
    <col min="12568" max="12801" width="9.16796875" style="1"/>
    <col min="12802" max="12802" width="3.37109375" style="1" bestFit="1" customWidth="1"/>
    <col min="12803" max="12803" width="29.53125" style="1" customWidth="1"/>
    <col min="12804" max="12821" width="7.68359375" style="1" customWidth="1"/>
    <col min="12822" max="12822" width="14.42578125" style="1" bestFit="1" customWidth="1"/>
    <col min="12823" max="12823" width="5.66015625" style="1" customWidth="1"/>
    <col min="12824" max="13057" width="9.16796875" style="1"/>
    <col min="13058" max="13058" width="3.37109375" style="1" bestFit="1" customWidth="1"/>
    <col min="13059" max="13059" width="29.53125" style="1" customWidth="1"/>
    <col min="13060" max="13077" width="7.68359375" style="1" customWidth="1"/>
    <col min="13078" max="13078" width="14.42578125" style="1" bestFit="1" customWidth="1"/>
    <col min="13079" max="13079" width="5.66015625" style="1" customWidth="1"/>
    <col min="13080" max="13313" width="9.16796875" style="1"/>
    <col min="13314" max="13314" width="3.37109375" style="1" bestFit="1" customWidth="1"/>
    <col min="13315" max="13315" width="29.53125" style="1" customWidth="1"/>
    <col min="13316" max="13333" width="7.68359375" style="1" customWidth="1"/>
    <col min="13334" max="13334" width="14.42578125" style="1" bestFit="1" customWidth="1"/>
    <col min="13335" max="13335" width="5.66015625" style="1" customWidth="1"/>
    <col min="13336" max="13569" width="9.16796875" style="1"/>
    <col min="13570" max="13570" width="3.37109375" style="1" bestFit="1" customWidth="1"/>
    <col min="13571" max="13571" width="29.53125" style="1" customWidth="1"/>
    <col min="13572" max="13589" width="7.68359375" style="1" customWidth="1"/>
    <col min="13590" max="13590" width="14.42578125" style="1" bestFit="1" customWidth="1"/>
    <col min="13591" max="13591" width="5.66015625" style="1" customWidth="1"/>
    <col min="13592" max="13825" width="9.16796875" style="1"/>
    <col min="13826" max="13826" width="3.37109375" style="1" bestFit="1" customWidth="1"/>
    <col min="13827" max="13827" width="29.53125" style="1" customWidth="1"/>
    <col min="13828" max="13845" width="7.68359375" style="1" customWidth="1"/>
    <col min="13846" max="13846" width="14.42578125" style="1" bestFit="1" customWidth="1"/>
    <col min="13847" max="13847" width="5.66015625" style="1" customWidth="1"/>
    <col min="13848" max="14081" width="9.16796875" style="1"/>
    <col min="14082" max="14082" width="3.37109375" style="1" bestFit="1" customWidth="1"/>
    <col min="14083" max="14083" width="29.53125" style="1" customWidth="1"/>
    <col min="14084" max="14101" width="7.68359375" style="1" customWidth="1"/>
    <col min="14102" max="14102" width="14.42578125" style="1" bestFit="1" customWidth="1"/>
    <col min="14103" max="14103" width="5.66015625" style="1" customWidth="1"/>
    <col min="14104" max="14337" width="9.16796875" style="1"/>
    <col min="14338" max="14338" width="3.37109375" style="1" bestFit="1" customWidth="1"/>
    <col min="14339" max="14339" width="29.53125" style="1" customWidth="1"/>
    <col min="14340" max="14357" width="7.68359375" style="1" customWidth="1"/>
    <col min="14358" max="14358" width="14.42578125" style="1" bestFit="1" customWidth="1"/>
    <col min="14359" max="14359" width="5.66015625" style="1" customWidth="1"/>
    <col min="14360" max="14593" width="9.16796875" style="1"/>
    <col min="14594" max="14594" width="3.37109375" style="1" bestFit="1" customWidth="1"/>
    <col min="14595" max="14595" width="29.53125" style="1" customWidth="1"/>
    <col min="14596" max="14613" width="7.68359375" style="1" customWidth="1"/>
    <col min="14614" max="14614" width="14.42578125" style="1" bestFit="1" customWidth="1"/>
    <col min="14615" max="14615" width="5.66015625" style="1" customWidth="1"/>
    <col min="14616" max="14849" width="9.16796875" style="1"/>
    <col min="14850" max="14850" width="3.37109375" style="1" bestFit="1" customWidth="1"/>
    <col min="14851" max="14851" width="29.53125" style="1" customWidth="1"/>
    <col min="14852" max="14869" width="7.68359375" style="1" customWidth="1"/>
    <col min="14870" max="14870" width="14.42578125" style="1" bestFit="1" customWidth="1"/>
    <col min="14871" max="14871" width="5.66015625" style="1" customWidth="1"/>
    <col min="14872" max="15105" width="9.16796875" style="1"/>
    <col min="15106" max="15106" width="3.37109375" style="1" bestFit="1" customWidth="1"/>
    <col min="15107" max="15107" width="29.53125" style="1" customWidth="1"/>
    <col min="15108" max="15125" width="7.68359375" style="1" customWidth="1"/>
    <col min="15126" max="15126" width="14.42578125" style="1" bestFit="1" customWidth="1"/>
    <col min="15127" max="15127" width="5.66015625" style="1" customWidth="1"/>
    <col min="15128" max="15361" width="9.16796875" style="1"/>
    <col min="15362" max="15362" width="3.37109375" style="1" bestFit="1" customWidth="1"/>
    <col min="15363" max="15363" width="29.53125" style="1" customWidth="1"/>
    <col min="15364" max="15381" width="7.68359375" style="1" customWidth="1"/>
    <col min="15382" max="15382" width="14.42578125" style="1" bestFit="1" customWidth="1"/>
    <col min="15383" max="15383" width="5.66015625" style="1" customWidth="1"/>
    <col min="15384" max="15617" width="9.16796875" style="1"/>
    <col min="15618" max="15618" width="3.37109375" style="1" bestFit="1" customWidth="1"/>
    <col min="15619" max="15619" width="29.53125" style="1" customWidth="1"/>
    <col min="15620" max="15637" width="7.68359375" style="1" customWidth="1"/>
    <col min="15638" max="15638" width="14.42578125" style="1" bestFit="1" customWidth="1"/>
    <col min="15639" max="15639" width="5.66015625" style="1" customWidth="1"/>
    <col min="15640" max="15873" width="9.16796875" style="1"/>
    <col min="15874" max="15874" width="3.37109375" style="1" bestFit="1" customWidth="1"/>
    <col min="15875" max="15875" width="29.53125" style="1" customWidth="1"/>
    <col min="15876" max="15893" width="7.68359375" style="1" customWidth="1"/>
    <col min="15894" max="15894" width="14.42578125" style="1" bestFit="1" customWidth="1"/>
    <col min="15895" max="15895" width="5.66015625" style="1" customWidth="1"/>
    <col min="15896" max="16129" width="9.16796875" style="1"/>
    <col min="16130" max="16130" width="3.37109375" style="1" bestFit="1" customWidth="1"/>
    <col min="16131" max="16131" width="29.53125" style="1" customWidth="1"/>
    <col min="16132" max="16149" width="7.68359375" style="1" customWidth="1"/>
    <col min="16150" max="16150" width="14.42578125" style="1" bestFit="1" customWidth="1"/>
    <col min="16151" max="16151" width="5.66015625" style="1" customWidth="1"/>
    <col min="16152" max="16384" width="9.16796875" style="1"/>
  </cols>
  <sheetData>
    <row r="1" spans="1:23" ht="22.5" x14ac:dyDescent="0.25">
      <c r="A1" s="121"/>
      <c r="B1" s="299" t="s">
        <v>36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</row>
    <row r="2" spans="1:23" s="51" customFormat="1" ht="17.100000000000001" customHeight="1" thickBot="1" x14ac:dyDescent="0.25">
      <c r="A2" s="113" t="s">
        <v>29</v>
      </c>
      <c r="B2" s="170" t="s">
        <v>136</v>
      </c>
      <c r="C2" s="171" t="s">
        <v>33</v>
      </c>
      <c r="D2" s="172" t="s">
        <v>27</v>
      </c>
      <c r="E2" s="114" t="s">
        <v>0</v>
      </c>
      <c r="F2" s="114" t="s">
        <v>1</v>
      </c>
      <c r="G2" s="115" t="s">
        <v>2</v>
      </c>
      <c r="H2" s="115" t="s">
        <v>3</v>
      </c>
      <c r="I2" s="115" t="s">
        <v>4</v>
      </c>
      <c r="J2" s="115" t="s">
        <v>21</v>
      </c>
      <c r="K2" s="115" t="s">
        <v>5</v>
      </c>
      <c r="L2" s="115" t="s">
        <v>6</v>
      </c>
      <c r="M2" s="115" t="s">
        <v>7</v>
      </c>
      <c r="N2" s="115" t="s">
        <v>8</v>
      </c>
      <c r="O2" s="115" t="s">
        <v>19</v>
      </c>
      <c r="P2" s="115" t="s">
        <v>22</v>
      </c>
      <c r="Q2" s="115" t="s">
        <v>17</v>
      </c>
      <c r="R2" s="115" t="s">
        <v>9</v>
      </c>
      <c r="S2" s="115" t="s">
        <v>15</v>
      </c>
      <c r="T2" s="115" t="s">
        <v>16</v>
      </c>
      <c r="U2" s="116" t="s">
        <v>10</v>
      </c>
      <c r="V2" s="117" t="s">
        <v>30</v>
      </c>
      <c r="W2" s="118"/>
    </row>
    <row r="3" spans="1:23" ht="16.5" customHeight="1" x14ac:dyDescent="0.15">
      <c r="A3" s="267">
        <v>13</v>
      </c>
      <c r="B3" s="270">
        <v>555</v>
      </c>
      <c r="C3" s="273" t="s">
        <v>84</v>
      </c>
      <c r="D3" s="275" t="s">
        <v>65</v>
      </c>
      <c r="E3" s="119">
        <v>128</v>
      </c>
      <c r="F3" s="120" t="s">
        <v>23</v>
      </c>
      <c r="G3" s="157">
        <v>21</v>
      </c>
      <c r="H3" s="157">
        <v>10</v>
      </c>
      <c r="I3" s="157">
        <v>6</v>
      </c>
      <c r="J3" s="157">
        <v>9</v>
      </c>
      <c r="K3" s="157">
        <v>13</v>
      </c>
      <c r="L3" s="157">
        <v>14</v>
      </c>
      <c r="M3" s="157">
        <v>9</v>
      </c>
      <c r="N3" s="157">
        <v>9</v>
      </c>
      <c r="O3" s="157">
        <v>10</v>
      </c>
      <c r="P3" s="157">
        <v>9</v>
      </c>
      <c r="Q3" s="157">
        <v>6</v>
      </c>
      <c r="R3" s="158"/>
      <c r="S3" s="173">
        <f t="shared" ref="S3:S4" si="0">IF(E3="","",SUM(G3:Q3)-(R3))</f>
        <v>116</v>
      </c>
      <c r="T3" s="277">
        <f>IF(E3="",0,(SUM(S3+S4)))</f>
        <v>237</v>
      </c>
      <c r="U3" s="281">
        <v>1</v>
      </c>
      <c r="V3" s="168">
        <f t="shared" ref="V3:V4" si="1">SUM(G3:I3)</f>
        <v>37</v>
      </c>
      <c r="W3" s="159" t="s">
        <v>31</v>
      </c>
    </row>
    <row r="4" spans="1:23" ht="16.5" customHeight="1" x14ac:dyDescent="0.15">
      <c r="A4" s="268"/>
      <c r="B4" s="271"/>
      <c r="C4" s="274"/>
      <c r="D4" s="276"/>
      <c r="E4" s="160">
        <v>146</v>
      </c>
      <c r="F4" s="120" t="s">
        <v>24</v>
      </c>
      <c r="G4" s="161">
        <v>24</v>
      </c>
      <c r="H4" s="161">
        <v>11</v>
      </c>
      <c r="I4" s="161">
        <v>6</v>
      </c>
      <c r="J4" s="161">
        <v>9</v>
      </c>
      <c r="K4" s="161">
        <v>11</v>
      </c>
      <c r="L4" s="161">
        <v>15</v>
      </c>
      <c r="M4" s="161">
        <v>9</v>
      </c>
      <c r="N4" s="161">
        <v>10</v>
      </c>
      <c r="O4" s="161">
        <v>9</v>
      </c>
      <c r="P4" s="161">
        <v>11</v>
      </c>
      <c r="Q4" s="161">
        <v>6</v>
      </c>
      <c r="R4" s="162"/>
      <c r="S4" s="174">
        <f t="shared" si="0"/>
        <v>121</v>
      </c>
      <c r="T4" s="277"/>
      <c r="U4" s="281"/>
      <c r="V4" s="169">
        <f t="shared" si="1"/>
        <v>41</v>
      </c>
      <c r="W4" s="163">
        <f>SUM(V3:V4)</f>
        <v>78</v>
      </c>
    </row>
    <row r="5" spans="1:23" ht="16.5" customHeight="1" thickBot="1" x14ac:dyDescent="0.15">
      <c r="A5" s="269"/>
      <c r="B5" s="272"/>
      <c r="C5" s="175"/>
      <c r="D5" s="176"/>
      <c r="E5" s="279" t="s">
        <v>28</v>
      </c>
      <c r="F5" s="280"/>
      <c r="G5" s="165">
        <f>SUM(G3:G4)</f>
        <v>45</v>
      </c>
      <c r="H5" s="165">
        <f t="shared" ref="H5" si="2">SUM(H3:H4)</f>
        <v>21</v>
      </c>
      <c r="I5" s="165">
        <f t="shared" ref="I5" si="3">SUM(I3:I4)</f>
        <v>12</v>
      </c>
      <c r="J5" s="165">
        <f t="shared" ref="J5" si="4">SUM(J3:J4)</f>
        <v>18</v>
      </c>
      <c r="K5" s="165">
        <f t="shared" ref="K5" si="5">SUM(K3:K4)</f>
        <v>24</v>
      </c>
      <c r="L5" s="165">
        <f t="shared" ref="L5" si="6">SUM(L3:L4)</f>
        <v>29</v>
      </c>
      <c r="M5" s="165">
        <f t="shared" ref="M5" si="7">SUM(M3:M4)</f>
        <v>18</v>
      </c>
      <c r="N5" s="165">
        <f t="shared" ref="N5" si="8">SUM(N3:N4)</f>
        <v>19</v>
      </c>
      <c r="O5" s="165">
        <f t="shared" ref="O5" si="9">SUM(O3:O4)</f>
        <v>19</v>
      </c>
      <c r="P5" s="165">
        <f t="shared" ref="P5" si="10">SUM(P3:P4)</f>
        <v>20</v>
      </c>
      <c r="Q5" s="165">
        <f t="shared" ref="Q5" si="11">SUM(Q3:Q4)</f>
        <v>12</v>
      </c>
      <c r="R5" s="165"/>
      <c r="S5" s="166"/>
      <c r="T5" s="277"/>
      <c r="U5" s="281"/>
      <c r="V5" s="164"/>
      <c r="W5" s="167"/>
    </row>
    <row r="6" spans="1:23" ht="16.5" customHeight="1" x14ac:dyDescent="0.15">
      <c r="A6" s="267">
        <v>12</v>
      </c>
      <c r="B6" s="270">
        <v>522</v>
      </c>
      <c r="C6" s="273" t="s">
        <v>118</v>
      </c>
      <c r="D6" s="275" t="s">
        <v>119</v>
      </c>
      <c r="E6" s="119">
        <v>97</v>
      </c>
      <c r="F6" s="120" t="s">
        <v>23</v>
      </c>
      <c r="G6" s="157">
        <v>23</v>
      </c>
      <c r="H6" s="157">
        <v>9</v>
      </c>
      <c r="I6" s="157">
        <v>6</v>
      </c>
      <c r="J6" s="157">
        <v>9</v>
      </c>
      <c r="K6" s="157">
        <v>12</v>
      </c>
      <c r="L6" s="157">
        <v>13</v>
      </c>
      <c r="M6" s="157">
        <v>9</v>
      </c>
      <c r="N6" s="157">
        <v>9</v>
      </c>
      <c r="O6" s="157">
        <v>9</v>
      </c>
      <c r="P6" s="157">
        <v>10</v>
      </c>
      <c r="Q6" s="157">
        <v>6</v>
      </c>
      <c r="R6" s="158"/>
      <c r="S6" s="173">
        <f t="shared" ref="S6:S7" si="12">IF(E6="","",SUM(G6:Q6)-(R6))</f>
        <v>115</v>
      </c>
      <c r="T6" s="277">
        <f>IF(E6="",0,(SUM(S6+S7)))</f>
        <v>232</v>
      </c>
      <c r="U6" s="281">
        <v>2</v>
      </c>
      <c r="V6" s="168">
        <f t="shared" ref="V6:V7" si="13">SUM(G6:I6)</f>
        <v>38</v>
      </c>
      <c r="W6" s="159" t="s">
        <v>31</v>
      </c>
    </row>
    <row r="7" spans="1:23" ht="16.5" customHeight="1" x14ac:dyDescent="0.15">
      <c r="A7" s="268"/>
      <c r="B7" s="271"/>
      <c r="C7" s="274"/>
      <c r="D7" s="276"/>
      <c r="E7" s="160">
        <v>98</v>
      </c>
      <c r="F7" s="120" t="s">
        <v>24</v>
      </c>
      <c r="G7" s="161">
        <v>24</v>
      </c>
      <c r="H7" s="161">
        <v>9</v>
      </c>
      <c r="I7" s="161">
        <v>6</v>
      </c>
      <c r="J7" s="161">
        <v>9</v>
      </c>
      <c r="K7" s="161">
        <v>12</v>
      </c>
      <c r="L7" s="161">
        <v>13</v>
      </c>
      <c r="M7" s="161">
        <v>9</v>
      </c>
      <c r="N7" s="161">
        <v>9</v>
      </c>
      <c r="O7" s="161">
        <v>9</v>
      </c>
      <c r="P7" s="161">
        <v>11</v>
      </c>
      <c r="Q7" s="161">
        <v>6</v>
      </c>
      <c r="R7" s="162"/>
      <c r="S7" s="174">
        <f t="shared" si="12"/>
        <v>117</v>
      </c>
      <c r="T7" s="277"/>
      <c r="U7" s="281"/>
      <c r="V7" s="169">
        <f t="shared" si="13"/>
        <v>39</v>
      </c>
      <c r="W7" s="163">
        <f>SUM(V6:V7)</f>
        <v>77</v>
      </c>
    </row>
    <row r="8" spans="1:23" ht="16.5" customHeight="1" thickBot="1" x14ac:dyDescent="0.15">
      <c r="A8" s="269"/>
      <c r="B8" s="272"/>
      <c r="C8" s="175"/>
      <c r="D8" s="176"/>
      <c r="E8" s="279" t="s">
        <v>28</v>
      </c>
      <c r="F8" s="280"/>
      <c r="G8" s="165">
        <f>SUM(G6:G7)</f>
        <v>47</v>
      </c>
      <c r="H8" s="165">
        <f t="shared" ref="H8" si="14">SUM(H6:H7)</f>
        <v>18</v>
      </c>
      <c r="I8" s="165">
        <f t="shared" ref="I8" si="15">SUM(I6:I7)</f>
        <v>12</v>
      </c>
      <c r="J8" s="165">
        <f t="shared" ref="J8" si="16">SUM(J6:J7)</f>
        <v>18</v>
      </c>
      <c r="K8" s="165">
        <f t="shared" ref="K8" si="17">SUM(K6:K7)</f>
        <v>24</v>
      </c>
      <c r="L8" s="165">
        <f t="shared" ref="L8" si="18">SUM(L6:L7)</f>
        <v>26</v>
      </c>
      <c r="M8" s="165">
        <f t="shared" ref="M8" si="19">SUM(M6:M7)</f>
        <v>18</v>
      </c>
      <c r="N8" s="165">
        <f t="shared" ref="N8" si="20">SUM(N6:N7)</f>
        <v>18</v>
      </c>
      <c r="O8" s="165">
        <f t="shared" ref="O8" si="21">SUM(O6:O7)</f>
        <v>18</v>
      </c>
      <c r="P8" s="165">
        <f t="shared" ref="P8" si="22">SUM(P6:P7)</f>
        <v>21</v>
      </c>
      <c r="Q8" s="165">
        <f t="shared" ref="Q8" si="23">SUM(Q6:Q7)</f>
        <v>12</v>
      </c>
      <c r="R8" s="165"/>
      <c r="S8" s="166"/>
      <c r="T8" s="277"/>
      <c r="U8" s="281"/>
      <c r="V8" s="164"/>
      <c r="W8" s="167"/>
    </row>
    <row r="9" spans="1:23" ht="16.5" customHeight="1" x14ac:dyDescent="0.15">
      <c r="A9" s="267">
        <v>19</v>
      </c>
      <c r="B9" s="270">
        <v>504</v>
      </c>
      <c r="C9" s="273" t="s">
        <v>47</v>
      </c>
      <c r="D9" s="275" t="s">
        <v>48</v>
      </c>
      <c r="E9" s="119">
        <v>3</v>
      </c>
      <c r="F9" s="120" t="s">
        <v>23</v>
      </c>
      <c r="G9" s="157">
        <v>21</v>
      </c>
      <c r="H9" s="157">
        <v>13</v>
      </c>
      <c r="I9" s="157">
        <v>8</v>
      </c>
      <c r="J9" s="157">
        <v>9</v>
      </c>
      <c r="K9" s="157">
        <v>10</v>
      </c>
      <c r="L9" s="157">
        <v>13</v>
      </c>
      <c r="M9" s="157">
        <v>9</v>
      </c>
      <c r="N9" s="157">
        <v>9</v>
      </c>
      <c r="O9" s="157">
        <v>10</v>
      </c>
      <c r="P9" s="157">
        <v>9</v>
      </c>
      <c r="Q9" s="157">
        <v>3</v>
      </c>
      <c r="R9" s="158"/>
      <c r="S9" s="173">
        <f t="shared" ref="S9:S10" si="24">IF(E9="","",SUM(G9:Q9)-(R9))</f>
        <v>114</v>
      </c>
      <c r="T9" s="277">
        <f>IF(E9="",0,(SUM(S9+S10)))</f>
        <v>226</v>
      </c>
      <c r="U9" s="281">
        <v>3</v>
      </c>
      <c r="V9" s="168">
        <f t="shared" ref="V9:V10" si="25">SUM(G9:I9)</f>
        <v>42</v>
      </c>
      <c r="W9" s="159" t="s">
        <v>31</v>
      </c>
    </row>
    <row r="10" spans="1:23" ht="16.5" customHeight="1" x14ac:dyDescent="0.15">
      <c r="A10" s="268"/>
      <c r="B10" s="271"/>
      <c r="C10" s="274"/>
      <c r="D10" s="276"/>
      <c r="E10" s="160">
        <v>1</v>
      </c>
      <c r="F10" s="120" t="s">
        <v>24</v>
      </c>
      <c r="G10" s="161">
        <v>21</v>
      </c>
      <c r="H10" s="161">
        <v>12</v>
      </c>
      <c r="I10" s="161">
        <v>8</v>
      </c>
      <c r="J10" s="161">
        <v>9</v>
      </c>
      <c r="K10" s="161">
        <v>9</v>
      </c>
      <c r="L10" s="161">
        <v>13</v>
      </c>
      <c r="M10" s="161">
        <v>9</v>
      </c>
      <c r="N10" s="161">
        <v>9</v>
      </c>
      <c r="O10" s="161">
        <v>9</v>
      </c>
      <c r="P10" s="161">
        <v>10</v>
      </c>
      <c r="Q10" s="161">
        <v>3</v>
      </c>
      <c r="R10" s="162"/>
      <c r="S10" s="174">
        <f t="shared" si="24"/>
        <v>112</v>
      </c>
      <c r="T10" s="277"/>
      <c r="U10" s="281"/>
      <c r="V10" s="169">
        <f t="shared" si="25"/>
        <v>41</v>
      </c>
      <c r="W10" s="163">
        <f>SUM(V9:V10)</f>
        <v>83</v>
      </c>
    </row>
    <row r="11" spans="1:23" ht="16.5" customHeight="1" thickBot="1" x14ac:dyDescent="0.15">
      <c r="A11" s="269"/>
      <c r="B11" s="272"/>
      <c r="C11" s="175"/>
      <c r="D11" s="176"/>
      <c r="E11" s="279" t="s">
        <v>28</v>
      </c>
      <c r="F11" s="280"/>
      <c r="G11" s="165">
        <f>SUM(G9:G10)</f>
        <v>42</v>
      </c>
      <c r="H11" s="165">
        <f t="shared" ref="H11" si="26">SUM(H9:H10)</f>
        <v>25</v>
      </c>
      <c r="I11" s="165">
        <f t="shared" ref="I11" si="27">SUM(I9:I10)</f>
        <v>16</v>
      </c>
      <c r="J11" s="165">
        <f t="shared" ref="J11" si="28">SUM(J9:J10)</f>
        <v>18</v>
      </c>
      <c r="K11" s="165">
        <f t="shared" ref="K11" si="29">SUM(K9:K10)</f>
        <v>19</v>
      </c>
      <c r="L11" s="165">
        <f t="shared" ref="L11" si="30">SUM(L9:L10)</f>
        <v>26</v>
      </c>
      <c r="M11" s="165">
        <f t="shared" ref="M11" si="31">SUM(M9:M10)</f>
        <v>18</v>
      </c>
      <c r="N11" s="165">
        <f t="shared" ref="N11" si="32">SUM(N9:N10)</f>
        <v>18</v>
      </c>
      <c r="O11" s="165">
        <f t="shared" ref="O11" si="33">SUM(O9:O10)</f>
        <v>19</v>
      </c>
      <c r="P11" s="165">
        <f t="shared" ref="P11" si="34">SUM(P9:P10)</f>
        <v>19</v>
      </c>
      <c r="Q11" s="165">
        <f t="shared" ref="Q11" si="35">SUM(Q9:Q10)</f>
        <v>6</v>
      </c>
      <c r="R11" s="165"/>
      <c r="S11" s="166"/>
      <c r="T11" s="277"/>
      <c r="U11" s="281"/>
      <c r="V11" s="164"/>
      <c r="W11" s="167"/>
    </row>
    <row r="12" spans="1:23" ht="16.5" customHeight="1" x14ac:dyDescent="0.15">
      <c r="A12" s="267">
        <v>29</v>
      </c>
      <c r="B12" s="270">
        <v>540</v>
      </c>
      <c r="C12" s="273" t="s">
        <v>72</v>
      </c>
      <c r="D12" s="275" t="s">
        <v>73</v>
      </c>
      <c r="E12" s="119">
        <v>58</v>
      </c>
      <c r="F12" s="120" t="s">
        <v>23</v>
      </c>
      <c r="G12" s="157">
        <v>18</v>
      </c>
      <c r="H12" s="157">
        <v>10</v>
      </c>
      <c r="I12" s="157">
        <v>6</v>
      </c>
      <c r="J12" s="157">
        <v>9</v>
      </c>
      <c r="K12" s="157">
        <v>11</v>
      </c>
      <c r="L12" s="157">
        <v>13</v>
      </c>
      <c r="M12" s="157">
        <v>10</v>
      </c>
      <c r="N12" s="157">
        <v>9</v>
      </c>
      <c r="O12" s="157">
        <v>9</v>
      </c>
      <c r="P12" s="157">
        <v>9</v>
      </c>
      <c r="Q12" s="157">
        <v>3</v>
      </c>
      <c r="R12" s="158"/>
      <c r="S12" s="173">
        <f t="shared" ref="S12:S13" si="36">IF(E12="","",SUM(G12:Q12)-(R12))</f>
        <v>107</v>
      </c>
      <c r="T12" s="277">
        <f>IF(E12="",0,(SUM(S12+S13)))</f>
        <v>219</v>
      </c>
      <c r="U12" s="281">
        <v>4</v>
      </c>
      <c r="V12" s="168">
        <v>0</v>
      </c>
      <c r="W12" s="159" t="s">
        <v>31</v>
      </c>
    </row>
    <row r="13" spans="1:23" ht="16.5" customHeight="1" x14ac:dyDescent="0.15">
      <c r="A13" s="268"/>
      <c r="B13" s="271"/>
      <c r="C13" s="274"/>
      <c r="D13" s="276"/>
      <c r="E13" s="160">
        <v>70</v>
      </c>
      <c r="F13" s="120" t="s">
        <v>24</v>
      </c>
      <c r="G13" s="161">
        <v>20</v>
      </c>
      <c r="H13" s="161">
        <v>13</v>
      </c>
      <c r="I13" s="161">
        <v>8</v>
      </c>
      <c r="J13" s="161">
        <v>9</v>
      </c>
      <c r="K13" s="161">
        <v>10</v>
      </c>
      <c r="L13" s="161">
        <v>13</v>
      </c>
      <c r="M13" s="161">
        <v>9</v>
      </c>
      <c r="N13" s="161">
        <v>9</v>
      </c>
      <c r="O13" s="161">
        <v>9</v>
      </c>
      <c r="P13" s="161">
        <v>9</v>
      </c>
      <c r="Q13" s="161">
        <v>3</v>
      </c>
      <c r="R13" s="162"/>
      <c r="S13" s="174">
        <f t="shared" si="36"/>
        <v>112</v>
      </c>
      <c r="T13" s="277"/>
      <c r="U13" s="281"/>
      <c r="V13" s="169">
        <v>0</v>
      </c>
      <c r="W13" s="163">
        <v>0</v>
      </c>
    </row>
    <row r="14" spans="1:23" ht="16.5" customHeight="1" thickBot="1" x14ac:dyDescent="0.15">
      <c r="A14" s="269"/>
      <c r="B14" s="272"/>
      <c r="C14" s="175"/>
      <c r="D14" s="176"/>
      <c r="E14" s="279" t="s">
        <v>28</v>
      </c>
      <c r="F14" s="280"/>
      <c r="G14" s="165">
        <f>SUM(G12:G13)</f>
        <v>38</v>
      </c>
      <c r="H14" s="165">
        <f t="shared" ref="H14:Q14" si="37">SUM(H12:H13)</f>
        <v>23</v>
      </c>
      <c r="I14" s="165">
        <f t="shared" si="37"/>
        <v>14</v>
      </c>
      <c r="J14" s="165">
        <f t="shared" si="37"/>
        <v>18</v>
      </c>
      <c r="K14" s="165">
        <f t="shared" si="37"/>
        <v>21</v>
      </c>
      <c r="L14" s="165">
        <f t="shared" si="37"/>
        <v>26</v>
      </c>
      <c r="M14" s="165">
        <f t="shared" si="37"/>
        <v>19</v>
      </c>
      <c r="N14" s="165">
        <f t="shared" si="37"/>
        <v>18</v>
      </c>
      <c r="O14" s="165">
        <f t="shared" si="37"/>
        <v>18</v>
      </c>
      <c r="P14" s="165">
        <f t="shared" si="37"/>
        <v>18</v>
      </c>
      <c r="Q14" s="165">
        <f t="shared" si="37"/>
        <v>6</v>
      </c>
      <c r="R14" s="165"/>
      <c r="S14" s="166"/>
      <c r="T14" s="277"/>
      <c r="U14" s="281"/>
      <c r="V14" s="164"/>
      <c r="W14" s="167"/>
    </row>
    <row r="15" spans="1:23" ht="16.5" customHeight="1" x14ac:dyDescent="0.15">
      <c r="A15" s="267">
        <v>9</v>
      </c>
      <c r="B15" s="270">
        <v>557</v>
      </c>
      <c r="C15" s="273" t="s">
        <v>78</v>
      </c>
      <c r="D15" s="275" t="s">
        <v>82</v>
      </c>
      <c r="E15" s="119">
        <v>112</v>
      </c>
      <c r="F15" s="120" t="s">
        <v>23</v>
      </c>
      <c r="G15" s="157">
        <v>16</v>
      </c>
      <c r="H15" s="157">
        <v>10</v>
      </c>
      <c r="I15" s="157">
        <v>7</v>
      </c>
      <c r="J15" s="157">
        <v>9</v>
      </c>
      <c r="K15" s="157">
        <v>9</v>
      </c>
      <c r="L15" s="157">
        <v>14</v>
      </c>
      <c r="M15" s="157">
        <v>10</v>
      </c>
      <c r="N15" s="157">
        <v>9</v>
      </c>
      <c r="O15" s="157">
        <v>9</v>
      </c>
      <c r="P15" s="157">
        <v>10</v>
      </c>
      <c r="Q15" s="157">
        <v>3</v>
      </c>
      <c r="R15" s="158"/>
      <c r="S15" s="173">
        <f t="shared" ref="S15:S16" si="38">IF(E15="","",SUM(G15:Q15)-(R15))</f>
        <v>106</v>
      </c>
      <c r="T15" s="277">
        <f>IF(E15="",0,(SUM(S15+S16)))</f>
        <v>217</v>
      </c>
      <c r="U15" s="281">
        <v>5</v>
      </c>
      <c r="V15" s="168">
        <f t="shared" ref="V15:V16" si="39">SUM(G15:I15)</f>
        <v>33</v>
      </c>
      <c r="W15" s="159" t="s">
        <v>31</v>
      </c>
    </row>
    <row r="16" spans="1:23" ht="16.5" customHeight="1" x14ac:dyDescent="0.15">
      <c r="A16" s="268"/>
      <c r="B16" s="271"/>
      <c r="C16" s="274"/>
      <c r="D16" s="276"/>
      <c r="E16" s="160">
        <v>128</v>
      </c>
      <c r="F16" s="120" t="s">
        <v>24</v>
      </c>
      <c r="G16" s="161">
        <v>18</v>
      </c>
      <c r="H16" s="161">
        <v>11</v>
      </c>
      <c r="I16" s="161">
        <v>8</v>
      </c>
      <c r="J16" s="161">
        <v>9</v>
      </c>
      <c r="K16" s="161">
        <v>10</v>
      </c>
      <c r="L16" s="161">
        <v>14</v>
      </c>
      <c r="M16" s="161">
        <v>9</v>
      </c>
      <c r="N16" s="161">
        <v>9</v>
      </c>
      <c r="O16" s="161">
        <v>10</v>
      </c>
      <c r="P16" s="161">
        <v>10</v>
      </c>
      <c r="Q16" s="161">
        <v>3</v>
      </c>
      <c r="R16" s="162"/>
      <c r="S16" s="174">
        <f t="shared" si="38"/>
        <v>111</v>
      </c>
      <c r="T16" s="277"/>
      <c r="U16" s="281"/>
      <c r="V16" s="169">
        <f t="shared" si="39"/>
        <v>37</v>
      </c>
      <c r="W16" s="163">
        <f>SUM(V15:V16)</f>
        <v>70</v>
      </c>
    </row>
    <row r="17" spans="1:23" ht="16.5" customHeight="1" thickBot="1" x14ac:dyDescent="0.15">
      <c r="A17" s="269"/>
      <c r="B17" s="272"/>
      <c r="C17" s="175"/>
      <c r="D17" s="176"/>
      <c r="E17" s="279" t="s">
        <v>28</v>
      </c>
      <c r="F17" s="280"/>
      <c r="G17" s="165">
        <f>SUM(G15:G16)</f>
        <v>34</v>
      </c>
      <c r="H17" s="165">
        <f t="shared" ref="H17" si="40">SUM(H15:H16)</f>
        <v>21</v>
      </c>
      <c r="I17" s="165">
        <f t="shared" ref="I17" si="41">SUM(I15:I16)</f>
        <v>15</v>
      </c>
      <c r="J17" s="165">
        <f t="shared" ref="J17" si="42">SUM(J15:J16)</f>
        <v>18</v>
      </c>
      <c r="K17" s="165">
        <f t="shared" ref="K17" si="43">SUM(K15:K16)</f>
        <v>19</v>
      </c>
      <c r="L17" s="165">
        <f t="shared" ref="L17" si="44">SUM(L15:L16)</f>
        <v>28</v>
      </c>
      <c r="M17" s="165">
        <f t="shared" ref="M17" si="45">SUM(M15:M16)</f>
        <v>19</v>
      </c>
      <c r="N17" s="165">
        <f t="shared" ref="N17" si="46">SUM(N15:N16)</f>
        <v>18</v>
      </c>
      <c r="O17" s="165">
        <f t="shared" ref="O17" si="47">SUM(O15:O16)</f>
        <v>19</v>
      </c>
      <c r="P17" s="165">
        <f t="shared" ref="P17" si="48">SUM(P15:P16)</f>
        <v>20</v>
      </c>
      <c r="Q17" s="165">
        <f t="shared" ref="Q17" si="49">SUM(Q15:Q16)</f>
        <v>6</v>
      </c>
      <c r="R17" s="165"/>
      <c r="S17" s="166"/>
      <c r="T17" s="277"/>
      <c r="U17" s="281"/>
      <c r="V17" s="164"/>
      <c r="W17" s="167"/>
    </row>
    <row r="18" spans="1:23" ht="16.5" customHeight="1" x14ac:dyDescent="0.15">
      <c r="A18" s="282">
        <v>30</v>
      </c>
      <c r="B18" s="285">
        <v>509</v>
      </c>
      <c r="C18" s="273" t="s">
        <v>84</v>
      </c>
      <c r="D18" s="275" t="s">
        <v>65</v>
      </c>
      <c r="E18" s="119">
        <v>141</v>
      </c>
      <c r="F18" s="120" t="s">
        <v>23</v>
      </c>
      <c r="G18" s="157">
        <v>18</v>
      </c>
      <c r="H18" s="157">
        <v>9</v>
      </c>
      <c r="I18" s="157">
        <v>6</v>
      </c>
      <c r="J18" s="157">
        <v>9</v>
      </c>
      <c r="K18" s="157">
        <v>9</v>
      </c>
      <c r="L18" s="157">
        <v>13</v>
      </c>
      <c r="M18" s="157">
        <v>9</v>
      </c>
      <c r="N18" s="157">
        <v>9</v>
      </c>
      <c r="O18" s="157">
        <v>9</v>
      </c>
      <c r="P18" s="157">
        <v>9</v>
      </c>
      <c r="Q18" s="157">
        <v>3</v>
      </c>
      <c r="R18" s="158"/>
      <c r="S18" s="173">
        <f t="shared" ref="S18:S19" si="50">IF(E18="","",SUM(G18:Q18)-(R18))</f>
        <v>103</v>
      </c>
      <c r="T18" s="288">
        <f>IF(E18="",0,(SUM(S18+S19)))</f>
        <v>216</v>
      </c>
      <c r="U18" s="278">
        <v>6</v>
      </c>
      <c r="V18" s="168">
        <v>0</v>
      </c>
      <c r="W18" s="159" t="s">
        <v>31</v>
      </c>
    </row>
    <row r="19" spans="1:23" ht="16.5" customHeight="1" x14ac:dyDescent="0.15">
      <c r="A19" s="283"/>
      <c r="B19" s="286"/>
      <c r="C19" s="274"/>
      <c r="D19" s="276"/>
      <c r="E19" s="160">
        <v>31</v>
      </c>
      <c r="F19" s="120" t="s">
        <v>24</v>
      </c>
      <c r="G19" s="161">
        <v>21</v>
      </c>
      <c r="H19" s="161">
        <v>10</v>
      </c>
      <c r="I19" s="161">
        <v>7</v>
      </c>
      <c r="J19" s="161">
        <v>9</v>
      </c>
      <c r="K19" s="161">
        <v>11</v>
      </c>
      <c r="L19" s="161">
        <v>14</v>
      </c>
      <c r="M19" s="161">
        <v>9</v>
      </c>
      <c r="N19" s="161">
        <v>9</v>
      </c>
      <c r="O19" s="161">
        <v>10</v>
      </c>
      <c r="P19" s="161">
        <v>10</v>
      </c>
      <c r="Q19" s="161">
        <v>3</v>
      </c>
      <c r="R19" s="162"/>
      <c r="S19" s="174">
        <f t="shared" si="50"/>
        <v>113</v>
      </c>
      <c r="T19" s="289"/>
      <c r="U19" s="278"/>
      <c r="V19" s="169">
        <v>0</v>
      </c>
      <c r="W19" s="163">
        <v>0</v>
      </c>
    </row>
    <row r="20" spans="1:23" ht="16.5" customHeight="1" thickBot="1" x14ac:dyDescent="0.15">
      <c r="A20" s="284"/>
      <c r="B20" s="287"/>
      <c r="C20" s="175"/>
      <c r="D20" s="176"/>
      <c r="E20" s="279" t="s">
        <v>28</v>
      </c>
      <c r="F20" s="291"/>
      <c r="G20" s="165">
        <f>SUM(G18:G19)</f>
        <v>39</v>
      </c>
      <c r="H20" s="165">
        <f t="shared" ref="H20:Q20" si="51">SUM(H18:H19)</f>
        <v>19</v>
      </c>
      <c r="I20" s="165">
        <f t="shared" si="51"/>
        <v>13</v>
      </c>
      <c r="J20" s="165">
        <f t="shared" si="51"/>
        <v>18</v>
      </c>
      <c r="K20" s="165">
        <f t="shared" si="51"/>
        <v>20</v>
      </c>
      <c r="L20" s="165">
        <f t="shared" si="51"/>
        <v>27</v>
      </c>
      <c r="M20" s="165">
        <f t="shared" si="51"/>
        <v>18</v>
      </c>
      <c r="N20" s="165">
        <f t="shared" si="51"/>
        <v>18</v>
      </c>
      <c r="O20" s="165">
        <f t="shared" si="51"/>
        <v>19</v>
      </c>
      <c r="P20" s="165">
        <f t="shared" si="51"/>
        <v>19</v>
      </c>
      <c r="Q20" s="165">
        <f t="shared" si="51"/>
        <v>6</v>
      </c>
      <c r="R20" s="165"/>
      <c r="S20" s="166"/>
      <c r="T20" s="290"/>
      <c r="U20" s="278"/>
      <c r="V20" s="164"/>
      <c r="W20" s="167"/>
    </row>
    <row r="21" spans="1:23" ht="16.5" customHeight="1" x14ac:dyDescent="0.15">
      <c r="A21" s="267">
        <v>6</v>
      </c>
      <c r="B21" s="270">
        <v>532</v>
      </c>
      <c r="C21" s="273" t="s">
        <v>77</v>
      </c>
      <c r="D21" s="275" t="s">
        <v>76</v>
      </c>
      <c r="E21" s="119">
        <v>7</v>
      </c>
      <c r="F21" s="120" t="s">
        <v>23</v>
      </c>
      <c r="G21" s="157">
        <v>18</v>
      </c>
      <c r="H21" s="157">
        <v>10</v>
      </c>
      <c r="I21" s="157">
        <v>6</v>
      </c>
      <c r="J21" s="157">
        <v>9</v>
      </c>
      <c r="K21" s="157">
        <v>12</v>
      </c>
      <c r="L21" s="157">
        <v>14</v>
      </c>
      <c r="M21" s="157">
        <v>9</v>
      </c>
      <c r="N21" s="157">
        <v>9</v>
      </c>
      <c r="O21" s="157">
        <v>10</v>
      </c>
      <c r="P21" s="157">
        <v>9</v>
      </c>
      <c r="Q21" s="157">
        <v>3</v>
      </c>
      <c r="R21" s="158"/>
      <c r="S21" s="173">
        <f t="shared" ref="S21:S22" si="52">IF(E21="","",SUM(G21:Q21)-(R21))</f>
        <v>109</v>
      </c>
      <c r="T21" s="277">
        <f>IF(E21="",0,(SUM(S21+S22)))</f>
        <v>216</v>
      </c>
      <c r="U21" s="278">
        <v>7</v>
      </c>
      <c r="V21" s="168">
        <f t="shared" ref="V21:V22" si="53">SUM(G21:I21)</f>
        <v>34</v>
      </c>
      <c r="W21" s="159" t="s">
        <v>31</v>
      </c>
    </row>
    <row r="22" spans="1:23" ht="16.5" customHeight="1" x14ac:dyDescent="0.15">
      <c r="A22" s="268"/>
      <c r="B22" s="271"/>
      <c r="C22" s="274"/>
      <c r="D22" s="276"/>
      <c r="E22" s="160">
        <v>24</v>
      </c>
      <c r="F22" s="120" t="s">
        <v>24</v>
      </c>
      <c r="G22" s="161">
        <v>16</v>
      </c>
      <c r="H22" s="161">
        <v>10</v>
      </c>
      <c r="I22" s="161">
        <v>6</v>
      </c>
      <c r="J22" s="161">
        <v>9</v>
      </c>
      <c r="K22" s="161">
        <v>12</v>
      </c>
      <c r="L22" s="161">
        <v>13</v>
      </c>
      <c r="M22" s="161">
        <v>10</v>
      </c>
      <c r="N22" s="161">
        <v>10</v>
      </c>
      <c r="O22" s="161">
        <v>9</v>
      </c>
      <c r="P22" s="161">
        <v>9</v>
      </c>
      <c r="Q22" s="161">
        <v>3</v>
      </c>
      <c r="R22" s="162"/>
      <c r="S22" s="174">
        <f t="shared" si="52"/>
        <v>107</v>
      </c>
      <c r="T22" s="277"/>
      <c r="U22" s="278"/>
      <c r="V22" s="169">
        <f t="shared" si="53"/>
        <v>32</v>
      </c>
      <c r="W22" s="163">
        <f>SUM(V21:V22)</f>
        <v>66</v>
      </c>
    </row>
    <row r="23" spans="1:23" ht="16.5" customHeight="1" thickBot="1" x14ac:dyDescent="0.15">
      <c r="A23" s="269"/>
      <c r="B23" s="272"/>
      <c r="C23" s="175"/>
      <c r="D23" s="176"/>
      <c r="E23" s="279" t="s">
        <v>28</v>
      </c>
      <c r="F23" s="280"/>
      <c r="G23" s="165">
        <f>SUM(G21:G22)</f>
        <v>34</v>
      </c>
      <c r="H23" s="165">
        <f t="shared" ref="H23" si="54">SUM(H21:H22)</f>
        <v>20</v>
      </c>
      <c r="I23" s="165">
        <f t="shared" ref="I23" si="55">SUM(I21:I22)</f>
        <v>12</v>
      </c>
      <c r="J23" s="165">
        <f t="shared" ref="J23" si="56">SUM(J21:J22)</f>
        <v>18</v>
      </c>
      <c r="K23" s="165">
        <f t="shared" ref="K23" si="57">SUM(K21:K22)</f>
        <v>24</v>
      </c>
      <c r="L23" s="165">
        <f t="shared" ref="L23" si="58">SUM(L21:L22)</f>
        <v>27</v>
      </c>
      <c r="M23" s="165">
        <f t="shared" ref="M23" si="59">SUM(M21:M22)</f>
        <v>19</v>
      </c>
      <c r="N23" s="165">
        <f t="shared" ref="N23" si="60">SUM(N21:N22)</f>
        <v>19</v>
      </c>
      <c r="O23" s="165">
        <f t="shared" ref="O23" si="61">SUM(O21:O22)</f>
        <v>19</v>
      </c>
      <c r="P23" s="165">
        <f t="shared" ref="P23" si="62">SUM(P21:P22)</f>
        <v>18</v>
      </c>
      <c r="Q23" s="165">
        <f t="shared" ref="Q23" si="63">SUM(Q21:Q22)</f>
        <v>6</v>
      </c>
      <c r="R23" s="165"/>
      <c r="S23" s="166"/>
      <c r="T23" s="277"/>
      <c r="U23" s="278"/>
      <c r="V23" s="164"/>
      <c r="W23" s="167"/>
    </row>
    <row r="24" spans="1:23" ht="16.5" customHeight="1" x14ac:dyDescent="0.15">
      <c r="A24" s="267">
        <v>8</v>
      </c>
      <c r="B24" s="270">
        <v>518</v>
      </c>
      <c r="C24" s="273" t="s">
        <v>45</v>
      </c>
      <c r="D24" s="275" t="s">
        <v>46</v>
      </c>
      <c r="E24" s="119">
        <v>13</v>
      </c>
      <c r="F24" s="120" t="s">
        <v>23</v>
      </c>
      <c r="G24" s="157">
        <v>17</v>
      </c>
      <c r="H24" s="157">
        <v>10</v>
      </c>
      <c r="I24" s="157">
        <v>6</v>
      </c>
      <c r="J24" s="157">
        <v>9</v>
      </c>
      <c r="K24" s="157">
        <v>13</v>
      </c>
      <c r="L24" s="157">
        <v>12</v>
      </c>
      <c r="M24" s="157">
        <v>9</v>
      </c>
      <c r="N24" s="157">
        <v>9</v>
      </c>
      <c r="O24" s="157">
        <v>9</v>
      </c>
      <c r="P24" s="157">
        <v>9</v>
      </c>
      <c r="Q24" s="157">
        <v>3</v>
      </c>
      <c r="R24" s="158"/>
      <c r="S24" s="173">
        <f t="shared" ref="S24:S25" si="64">IF(E24="","",SUM(G24:Q24)-(R24))</f>
        <v>106</v>
      </c>
      <c r="T24" s="277">
        <f>IF(E24="",0,(SUM(S24+S25)))</f>
        <v>214</v>
      </c>
      <c r="U24" s="278">
        <v>8</v>
      </c>
      <c r="V24" s="168">
        <f t="shared" ref="V24:V25" si="65">SUM(G24:I24)</f>
        <v>33</v>
      </c>
      <c r="W24" s="159" t="s">
        <v>31</v>
      </c>
    </row>
    <row r="25" spans="1:23" ht="16.5" customHeight="1" x14ac:dyDescent="0.15">
      <c r="A25" s="268"/>
      <c r="B25" s="271"/>
      <c r="C25" s="274"/>
      <c r="D25" s="276"/>
      <c r="E25" s="160">
        <v>15</v>
      </c>
      <c r="F25" s="120" t="s">
        <v>24</v>
      </c>
      <c r="G25" s="161">
        <v>20</v>
      </c>
      <c r="H25" s="161">
        <v>9</v>
      </c>
      <c r="I25" s="161">
        <v>6</v>
      </c>
      <c r="J25" s="161">
        <v>9</v>
      </c>
      <c r="K25" s="161">
        <v>12</v>
      </c>
      <c r="L25" s="161">
        <v>12</v>
      </c>
      <c r="M25" s="161">
        <v>9</v>
      </c>
      <c r="N25" s="161">
        <v>9</v>
      </c>
      <c r="O25" s="161">
        <v>9</v>
      </c>
      <c r="P25" s="161">
        <v>10</v>
      </c>
      <c r="Q25" s="161">
        <v>3</v>
      </c>
      <c r="R25" s="162"/>
      <c r="S25" s="174">
        <f t="shared" si="64"/>
        <v>108</v>
      </c>
      <c r="T25" s="277"/>
      <c r="U25" s="278"/>
      <c r="V25" s="169">
        <f t="shared" si="65"/>
        <v>35</v>
      </c>
      <c r="W25" s="163">
        <f>SUM(V24:V25)</f>
        <v>68</v>
      </c>
    </row>
    <row r="26" spans="1:23" ht="16.5" customHeight="1" thickBot="1" x14ac:dyDescent="0.15">
      <c r="A26" s="269"/>
      <c r="B26" s="272"/>
      <c r="C26" s="175"/>
      <c r="D26" s="176"/>
      <c r="E26" s="279" t="s">
        <v>28</v>
      </c>
      <c r="F26" s="280"/>
      <c r="G26" s="165">
        <f>SUM(G24:G25)</f>
        <v>37</v>
      </c>
      <c r="H26" s="165">
        <f t="shared" ref="H26" si="66">SUM(H24:H25)</f>
        <v>19</v>
      </c>
      <c r="I26" s="165">
        <f t="shared" ref="I26" si="67">SUM(I24:I25)</f>
        <v>12</v>
      </c>
      <c r="J26" s="165">
        <f t="shared" ref="J26" si="68">SUM(J24:J25)</f>
        <v>18</v>
      </c>
      <c r="K26" s="165">
        <f t="shared" ref="K26" si="69">SUM(K24:K25)</f>
        <v>25</v>
      </c>
      <c r="L26" s="165">
        <f t="shared" ref="L26" si="70">SUM(L24:L25)</f>
        <v>24</v>
      </c>
      <c r="M26" s="165">
        <f t="shared" ref="M26" si="71">SUM(M24:M25)</f>
        <v>18</v>
      </c>
      <c r="N26" s="165">
        <f t="shared" ref="N26" si="72">SUM(N24:N25)</f>
        <v>18</v>
      </c>
      <c r="O26" s="165">
        <f t="shared" ref="O26" si="73">SUM(O24:O25)</f>
        <v>18</v>
      </c>
      <c r="P26" s="165">
        <f t="shared" ref="P26" si="74">SUM(P24:P25)</f>
        <v>19</v>
      </c>
      <c r="Q26" s="165">
        <f t="shared" ref="Q26" si="75">SUM(Q24:Q25)</f>
        <v>6</v>
      </c>
      <c r="R26" s="165"/>
      <c r="S26" s="166"/>
      <c r="T26" s="277"/>
      <c r="U26" s="278"/>
      <c r="V26" s="164"/>
      <c r="W26" s="167"/>
    </row>
    <row r="27" spans="1:23" ht="16.5" customHeight="1" x14ac:dyDescent="0.15">
      <c r="A27" s="267">
        <v>19</v>
      </c>
      <c r="B27" s="270">
        <v>503</v>
      </c>
      <c r="C27" s="273" t="s">
        <v>47</v>
      </c>
      <c r="D27" s="275" t="s">
        <v>48</v>
      </c>
      <c r="E27" s="119">
        <v>26</v>
      </c>
      <c r="F27" s="120" t="s">
        <v>23</v>
      </c>
      <c r="G27" s="157">
        <v>16</v>
      </c>
      <c r="H27" s="157">
        <v>12</v>
      </c>
      <c r="I27" s="157">
        <v>8</v>
      </c>
      <c r="J27" s="157">
        <v>9</v>
      </c>
      <c r="K27" s="157">
        <v>9</v>
      </c>
      <c r="L27" s="157">
        <v>12</v>
      </c>
      <c r="M27" s="157">
        <v>9</v>
      </c>
      <c r="N27" s="157">
        <v>9</v>
      </c>
      <c r="O27" s="157">
        <v>9</v>
      </c>
      <c r="P27" s="157">
        <v>9</v>
      </c>
      <c r="Q27" s="157">
        <v>3</v>
      </c>
      <c r="R27" s="158"/>
      <c r="S27" s="173">
        <f t="shared" ref="S27:S28" si="76">IF(E27="","",SUM(G27:Q27)-(R27))</f>
        <v>105</v>
      </c>
      <c r="T27" s="277">
        <f>IF(E27="",0,(SUM(S27+S28)))</f>
        <v>214</v>
      </c>
      <c r="U27" s="278">
        <v>9</v>
      </c>
      <c r="V27" s="168">
        <f t="shared" ref="V27:V28" si="77">SUM(G27:I27)</f>
        <v>36</v>
      </c>
      <c r="W27" s="159" t="s">
        <v>31</v>
      </c>
    </row>
    <row r="28" spans="1:23" ht="16.5" customHeight="1" x14ac:dyDescent="0.15">
      <c r="A28" s="268"/>
      <c r="B28" s="271"/>
      <c r="C28" s="274"/>
      <c r="D28" s="276"/>
      <c r="E28" s="160">
        <v>9</v>
      </c>
      <c r="F28" s="120" t="s">
        <v>24</v>
      </c>
      <c r="G28" s="161">
        <v>18</v>
      </c>
      <c r="H28" s="161">
        <v>12</v>
      </c>
      <c r="I28" s="161">
        <v>7</v>
      </c>
      <c r="J28" s="161">
        <v>9</v>
      </c>
      <c r="K28" s="161">
        <v>10</v>
      </c>
      <c r="L28" s="161">
        <v>13</v>
      </c>
      <c r="M28" s="161">
        <v>9</v>
      </c>
      <c r="N28" s="161">
        <v>10</v>
      </c>
      <c r="O28" s="161">
        <v>9</v>
      </c>
      <c r="P28" s="161">
        <v>9</v>
      </c>
      <c r="Q28" s="161">
        <v>3</v>
      </c>
      <c r="R28" s="162"/>
      <c r="S28" s="174">
        <f t="shared" si="76"/>
        <v>109</v>
      </c>
      <c r="T28" s="277"/>
      <c r="U28" s="278"/>
      <c r="V28" s="169">
        <f t="shared" si="77"/>
        <v>37</v>
      </c>
      <c r="W28" s="163">
        <f>SUM(V27:V28)</f>
        <v>73</v>
      </c>
    </row>
    <row r="29" spans="1:23" ht="16.5" customHeight="1" thickBot="1" x14ac:dyDescent="0.15">
      <c r="A29" s="269"/>
      <c r="B29" s="272"/>
      <c r="C29" s="175"/>
      <c r="D29" s="176"/>
      <c r="E29" s="279" t="s">
        <v>28</v>
      </c>
      <c r="F29" s="280"/>
      <c r="G29" s="165">
        <f>SUM(G27:G28)</f>
        <v>34</v>
      </c>
      <c r="H29" s="165">
        <f t="shared" ref="H29" si="78">SUM(H27:H28)</f>
        <v>24</v>
      </c>
      <c r="I29" s="165">
        <f t="shared" ref="I29" si="79">SUM(I27:I28)</f>
        <v>15</v>
      </c>
      <c r="J29" s="165">
        <f t="shared" ref="J29" si="80">SUM(J27:J28)</f>
        <v>18</v>
      </c>
      <c r="K29" s="165">
        <f t="shared" ref="K29" si="81">SUM(K27:K28)</f>
        <v>19</v>
      </c>
      <c r="L29" s="165">
        <f t="shared" ref="L29" si="82">SUM(L27:L28)</f>
        <v>25</v>
      </c>
      <c r="M29" s="165">
        <f t="shared" ref="M29" si="83">SUM(M27:M28)</f>
        <v>18</v>
      </c>
      <c r="N29" s="165">
        <f t="shared" ref="N29" si="84">SUM(N27:N28)</f>
        <v>19</v>
      </c>
      <c r="O29" s="165">
        <f t="shared" ref="O29" si="85">SUM(O27:O28)</f>
        <v>18</v>
      </c>
      <c r="P29" s="165">
        <f t="shared" ref="P29" si="86">SUM(P27:P28)</f>
        <v>18</v>
      </c>
      <c r="Q29" s="165">
        <f t="shared" ref="Q29" si="87">SUM(Q27:Q28)</f>
        <v>6</v>
      </c>
      <c r="R29" s="165"/>
      <c r="S29" s="166"/>
      <c r="T29" s="277"/>
      <c r="U29" s="278"/>
      <c r="V29" s="164"/>
      <c r="W29" s="167"/>
    </row>
    <row r="30" spans="1:23" ht="16.5" customHeight="1" x14ac:dyDescent="0.15">
      <c r="A30" s="267">
        <v>16</v>
      </c>
      <c r="B30" s="270">
        <v>554</v>
      </c>
      <c r="C30" s="273" t="s">
        <v>67</v>
      </c>
      <c r="D30" s="275" t="s">
        <v>79</v>
      </c>
      <c r="E30" s="119">
        <v>14</v>
      </c>
      <c r="F30" s="120" t="s">
        <v>23</v>
      </c>
      <c r="G30" s="157">
        <v>18</v>
      </c>
      <c r="H30" s="157">
        <v>11</v>
      </c>
      <c r="I30" s="157">
        <v>7</v>
      </c>
      <c r="J30" s="157">
        <v>9</v>
      </c>
      <c r="K30" s="157">
        <v>11</v>
      </c>
      <c r="L30" s="157">
        <v>13</v>
      </c>
      <c r="M30" s="157">
        <v>9</v>
      </c>
      <c r="N30" s="157">
        <v>9</v>
      </c>
      <c r="O30" s="157">
        <v>11</v>
      </c>
      <c r="P30" s="157">
        <v>9</v>
      </c>
      <c r="Q30" s="157">
        <v>3</v>
      </c>
      <c r="R30" s="158"/>
      <c r="S30" s="173">
        <f t="shared" ref="S30:S31" si="88">IF(E30="","",SUM(G30:Q30)-(R30))</f>
        <v>110</v>
      </c>
      <c r="T30" s="277">
        <f>IF(E30="",0,(SUM(S30+S31)))</f>
        <v>213</v>
      </c>
      <c r="U30" s="278">
        <v>10</v>
      </c>
      <c r="V30" s="168">
        <f t="shared" ref="V30:V31" si="89">SUM(G30:I30)</f>
        <v>36</v>
      </c>
      <c r="W30" s="159" t="s">
        <v>31</v>
      </c>
    </row>
    <row r="31" spans="1:23" ht="16.5" customHeight="1" x14ac:dyDescent="0.15">
      <c r="A31" s="268"/>
      <c r="B31" s="271"/>
      <c r="C31" s="274"/>
      <c r="D31" s="276"/>
      <c r="E31" s="160">
        <v>5</v>
      </c>
      <c r="F31" s="120" t="s">
        <v>24</v>
      </c>
      <c r="G31" s="161">
        <v>17</v>
      </c>
      <c r="H31" s="161">
        <v>9</v>
      </c>
      <c r="I31" s="161">
        <v>7</v>
      </c>
      <c r="J31" s="161">
        <v>9</v>
      </c>
      <c r="K31" s="161">
        <v>9</v>
      </c>
      <c r="L31" s="161">
        <v>13</v>
      </c>
      <c r="M31" s="161">
        <v>9</v>
      </c>
      <c r="N31" s="161">
        <v>9</v>
      </c>
      <c r="O31" s="161">
        <v>9</v>
      </c>
      <c r="P31" s="161">
        <v>9</v>
      </c>
      <c r="Q31" s="161">
        <v>3</v>
      </c>
      <c r="R31" s="162"/>
      <c r="S31" s="174">
        <f t="shared" si="88"/>
        <v>103</v>
      </c>
      <c r="T31" s="277"/>
      <c r="U31" s="278"/>
      <c r="V31" s="169">
        <f t="shared" si="89"/>
        <v>33</v>
      </c>
      <c r="W31" s="163">
        <f>SUM(V30:V31)</f>
        <v>69</v>
      </c>
    </row>
    <row r="32" spans="1:23" ht="16.5" customHeight="1" thickBot="1" x14ac:dyDescent="0.15">
      <c r="A32" s="269"/>
      <c r="B32" s="272"/>
      <c r="C32" s="175"/>
      <c r="D32" s="176"/>
      <c r="E32" s="279" t="s">
        <v>28</v>
      </c>
      <c r="F32" s="280"/>
      <c r="G32" s="165">
        <f>SUM(G30:G31)</f>
        <v>35</v>
      </c>
      <c r="H32" s="165">
        <f t="shared" ref="H32" si="90">SUM(H30:H31)</f>
        <v>20</v>
      </c>
      <c r="I32" s="165">
        <f t="shared" ref="I32" si="91">SUM(I30:I31)</f>
        <v>14</v>
      </c>
      <c r="J32" s="165">
        <f t="shared" ref="J32" si="92">SUM(J30:J31)</f>
        <v>18</v>
      </c>
      <c r="K32" s="165">
        <f t="shared" ref="K32" si="93">SUM(K30:K31)</f>
        <v>20</v>
      </c>
      <c r="L32" s="165">
        <f t="shared" ref="L32" si="94">SUM(L30:L31)</f>
        <v>26</v>
      </c>
      <c r="M32" s="165">
        <f t="shared" ref="M32" si="95">SUM(M30:M31)</f>
        <v>18</v>
      </c>
      <c r="N32" s="165">
        <f t="shared" ref="N32" si="96">SUM(N30:N31)</f>
        <v>18</v>
      </c>
      <c r="O32" s="165">
        <f t="shared" ref="O32" si="97">SUM(O30:O31)</f>
        <v>20</v>
      </c>
      <c r="P32" s="165">
        <f t="shared" ref="P32" si="98">SUM(P30:P31)</f>
        <v>18</v>
      </c>
      <c r="Q32" s="165">
        <f t="shared" ref="Q32" si="99">SUM(Q30:Q31)</f>
        <v>6</v>
      </c>
      <c r="R32" s="165"/>
      <c r="S32" s="166"/>
      <c r="T32" s="277"/>
      <c r="U32" s="278"/>
      <c r="V32" s="164"/>
      <c r="W32" s="167"/>
    </row>
    <row r="33" spans="1:23" ht="16.5" customHeight="1" x14ac:dyDescent="0.15">
      <c r="A33" s="267">
        <v>4</v>
      </c>
      <c r="B33" s="270">
        <v>533</v>
      </c>
      <c r="C33" s="273" t="s">
        <v>74</v>
      </c>
      <c r="D33" s="275" t="s">
        <v>83</v>
      </c>
      <c r="E33" s="119">
        <v>50</v>
      </c>
      <c r="F33" s="120" t="s">
        <v>23</v>
      </c>
      <c r="G33" s="157">
        <v>17</v>
      </c>
      <c r="H33" s="157">
        <v>10</v>
      </c>
      <c r="I33" s="157">
        <v>6</v>
      </c>
      <c r="J33" s="157">
        <v>9</v>
      </c>
      <c r="K33" s="157">
        <v>10</v>
      </c>
      <c r="L33" s="157">
        <v>14</v>
      </c>
      <c r="M33" s="157">
        <v>9</v>
      </c>
      <c r="N33" s="157">
        <v>9</v>
      </c>
      <c r="O33" s="157">
        <v>9</v>
      </c>
      <c r="P33" s="157">
        <v>10</v>
      </c>
      <c r="Q33" s="157">
        <v>3</v>
      </c>
      <c r="R33" s="158"/>
      <c r="S33" s="173">
        <f t="shared" ref="S33:S34" si="100">IF(E33="","",SUM(G33:Q33)-(R33))</f>
        <v>106</v>
      </c>
      <c r="T33" s="277">
        <f>IF(E33="",0,(SUM(S33+S34)))</f>
        <v>211</v>
      </c>
      <c r="U33" s="278">
        <v>11</v>
      </c>
      <c r="V33" s="168">
        <f t="shared" ref="V33:V34" si="101">SUM(G33:I33)</f>
        <v>33</v>
      </c>
      <c r="W33" s="159" t="s">
        <v>31</v>
      </c>
    </row>
    <row r="34" spans="1:23" ht="16.5" customHeight="1" x14ac:dyDescent="0.15">
      <c r="A34" s="268"/>
      <c r="B34" s="271"/>
      <c r="C34" s="274"/>
      <c r="D34" s="276"/>
      <c r="E34" s="160">
        <v>22</v>
      </c>
      <c r="F34" s="120" t="s">
        <v>24</v>
      </c>
      <c r="G34" s="161">
        <v>17</v>
      </c>
      <c r="H34" s="161">
        <v>11</v>
      </c>
      <c r="I34" s="161">
        <v>6</v>
      </c>
      <c r="J34" s="161">
        <v>9</v>
      </c>
      <c r="K34" s="161">
        <v>10</v>
      </c>
      <c r="L34" s="161">
        <v>13</v>
      </c>
      <c r="M34" s="161">
        <v>9</v>
      </c>
      <c r="N34" s="161">
        <v>9</v>
      </c>
      <c r="O34" s="161">
        <v>9</v>
      </c>
      <c r="P34" s="161">
        <v>9</v>
      </c>
      <c r="Q34" s="161">
        <v>3</v>
      </c>
      <c r="R34" s="162"/>
      <c r="S34" s="174">
        <f t="shared" si="100"/>
        <v>105</v>
      </c>
      <c r="T34" s="277"/>
      <c r="U34" s="278"/>
      <c r="V34" s="169">
        <f t="shared" si="101"/>
        <v>34</v>
      </c>
      <c r="W34" s="163">
        <f>SUM(V33:V34)</f>
        <v>67</v>
      </c>
    </row>
    <row r="35" spans="1:23" ht="16.5" customHeight="1" thickBot="1" x14ac:dyDescent="0.15">
      <c r="A35" s="269"/>
      <c r="B35" s="272"/>
      <c r="C35" s="175"/>
      <c r="D35" s="176"/>
      <c r="E35" s="279" t="s">
        <v>28</v>
      </c>
      <c r="F35" s="280"/>
      <c r="G35" s="165">
        <f>SUM(G33:G34)</f>
        <v>34</v>
      </c>
      <c r="H35" s="165">
        <f t="shared" ref="H35" si="102">SUM(H33:H34)</f>
        <v>21</v>
      </c>
      <c r="I35" s="165">
        <f t="shared" ref="I35" si="103">SUM(I33:I34)</f>
        <v>12</v>
      </c>
      <c r="J35" s="165">
        <f t="shared" ref="J35" si="104">SUM(J33:J34)</f>
        <v>18</v>
      </c>
      <c r="K35" s="165">
        <f t="shared" ref="K35" si="105">SUM(K33:K34)</f>
        <v>20</v>
      </c>
      <c r="L35" s="165">
        <f t="shared" ref="L35" si="106">SUM(L33:L34)</f>
        <v>27</v>
      </c>
      <c r="M35" s="165">
        <f t="shared" ref="M35" si="107">SUM(M33:M34)</f>
        <v>18</v>
      </c>
      <c r="N35" s="165">
        <f t="shared" ref="N35" si="108">SUM(N33:N34)</f>
        <v>18</v>
      </c>
      <c r="O35" s="165">
        <f t="shared" ref="O35" si="109">SUM(O33:O34)</f>
        <v>18</v>
      </c>
      <c r="P35" s="165">
        <f t="shared" ref="P35" si="110">SUM(P33:P34)</f>
        <v>19</v>
      </c>
      <c r="Q35" s="165">
        <f t="shared" ref="Q35" si="111">SUM(Q33:Q34)</f>
        <v>6</v>
      </c>
      <c r="R35" s="165"/>
      <c r="S35" s="166"/>
      <c r="T35" s="277"/>
      <c r="U35" s="278"/>
      <c r="V35" s="164"/>
      <c r="W35" s="167"/>
    </row>
    <row r="36" spans="1:23" ht="16.5" customHeight="1" x14ac:dyDescent="0.15">
      <c r="A36" s="267">
        <v>13</v>
      </c>
      <c r="B36" s="270">
        <v>556</v>
      </c>
      <c r="C36" s="273" t="s">
        <v>84</v>
      </c>
      <c r="D36" s="275" t="s">
        <v>65</v>
      </c>
      <c r="E36" s="119">
        <v>118</v>
      </c>
      <c r="F36" s="120" t="s">
        <v>23</v>
      </c>
      <c r="G36" s="157">
        <v>18</v>
      </c>
      <c r="H36" s="157">
        <v>9</v>
      </c>
      <c r="I36" s="157">
        <v>6</v>
      </c>
      <c r="J36" s="157">
        <v>9</v>
      </c>
      <c r="K36" s="157">
        <v>9</v>
      </c>
      <c r="L36" s="157">
        <v>10</v>
      </c>
      <c r="M36" s="157">
        <v>6</v>
      </c>
      <c r="N36" s="157">
        <v>6</v>
      </c>
      <c r="O36" s="157">
        <v>6</v>
      </c>
      <c r="P36" s="157">
        <v>9</v>
      </c>
      <c r="Q36" s="157">
        <v>3</v>
      </c>
      <c r="R36" s="158"/>
      <c r="S36" s="173">
        <f t="shared" ref="S36:S37" si="112">IF(E36="","",SUM(G36:Q36)-(R36))</f>
        <v>91</v>
      </c>
      <c r="T36" s="277">
        <f>IF(E36="",0,(SUM(S36+S37)))</f>
        <v>209</v>
      </c>
      <c r="U36" s="278">
        <v>12</v>
      </c>
      <c r="V36" s="168">
        <f t="shared" ref="V36:V37" si="113">SUM(G36:I36)</f>
        <v>33</v>
      </c>
      <c r="W36" s="159" t="s">
        <v>31</v>
      </c>
    </row>
    <row r="37" spans="1:23" ht="16.5" customHeight="1" x14ac:dyDescent="0.15">
      <c r="A37" s="268"/>
      <c r="B37" s="271"/>
      <c r="C37" s="274"/>
      <c r="D37" s="276"/>
      <c r="E37" s="160">
        <v>119</v>
      </c>
      <c r="F37" s="120" t="s">
        <v>24</v>
      </c>
      <c r="G37" s="161">
        <v>24</v>
      </c>
      <c r="H37" s="161">
        <v>11</v>
      </c>
      <c r="I37" s="161">
        <v>6</v>
      </c>
      <c r="J37" s="161">
        <v>9</v>
      </c>
      <c r="K37" s="161">
        <v>9</v>
      </c>
      <c r="L37" s="161">
        <v>14</v>
      </c>
      <c r="M37" s="161">
        <v>9</v>
      </c>
      <c r="N37" s="161">
        <v>9</v>
      </c>
      <c r="O37" s="161">
        <v>11</v>
      </c>
      <c r="P37" s="161">
        <v>10</v>
      </c>
      <c r="Q37" s="161">
        <v>6</v>
      </c>
      <c r="R37" s="162"/>
      <c r="S37" s="174">
        <f t="shared" si="112"/>
        <v>118</v>
      </c>
      <c r="T37" s="277"/>
      <c r="U37" s="278"/>
      <c r="V37" s="169">
        <f t="shared" si="113"/>
        <v>41</v>
      </c>
      <c r="W37" s="163">
        <f>SUM(V36:V37)</f>
        <v>74</v>
      </c>
    </row>
    <row r="38" spans="1:23" ht="16.5" customHeight="1" thickBot="1" x14ac:dyDescent="0.15">
      <c r="A38" s="269"/>
      <c r="B38" s="272"/>
      <c r="C38" s="175"/>
      <c r="D38" s="176"/>
      <c r="E38" s="279" t="s">
        <v>28</v>
      </c>
      <c r="F38" s="280"/>
      <c r="G38" s="165">
        <f>SUM(G36:G37)</f>
        <v>42</v>
      </c>
      <c r="H38" s="165">
        <f t="shared" ref="H38" si="114">SUM(H36:H37)</f>
        <v>20</v>
      </c>
      <c r="I38" s="165">
        <f t="shared" ref="I38" si="115">SUM(I36:I37)</f>
        <v>12</v>
      </c>
      <c r="J38" s="165">
        <f t="shared" ref="J38" si="116">SUM(J36:J37)</f>
        <v>18</v>
      </c>
      <c r="K38" s="165">
        <f t="shared" ref="K38" si="117">SUM(K36:K37)</f>
        <v>18</v>
      </c>
      <c r="L38" s="165">
        <f t="shared" ref="L38" si="118">SUM(L36:L37)</f>
        <v>24</v>
      </c>
      <c r="M38" s="165">
        <f t="shared" ref="M38" si="119">SUM(M36:M37)</f>
        <v>15</v>
      </c>
      <c r="N38" s="165">
        <f t="shared" ref="N38" si="120">SUM(N36:N37)</f>
        <v>15</v>
      </c>
      <c r="O38" s="165">
        <f t="shared" ref="O38" si="121">SUM(O36:O37)</f>
        <v>17</v>
      </c>
      <c r="P38" s="165">
        <f t="shared" ref="P38" si="122">SUM(P36:P37)</f>
        <v>19</v>
      </c>
      <c r="Q38" s="165">
        <f t="shared" ref="Q38" si="123">SUM(Q36:Q37)</f>
        <v>9</v>
      </c>
      <c r="R38" s="165"/>
      <c r="S38" s="166"/>
      <c r="T38" s="277"/>
      <c r="U38" s="278"/>
      <c r="V38" s="164"/>
      <c r="W38" s="167"/>
    </row>
    <row r="39" spans="1:23" ht="16.5" customHeight="1" x14ac:dyDescent="0.15">
      <c r="A39" s="267">
        <v>16</v>
      </c>
      <c r="B39" s="270">
        <v>553</v>
      </c>
      <c r="C39" s="273" t="s">
        <v>67</v>
      </c>
      <c r="D39" s="275" t="s">
        <v>79</v>
      </c>
      <c r="E39" s="119">
        <v>28</v>
      </c>
      <c r="F39" s="120" t="s">
        <v>23</v>
      </c>
      <c r="G39" s="157">
        <v>16</v>
      </c>
      <c r="H39" s="157">
        <v>10</v>
      </c>
      <c r="I39" s="157">
        <v>6</v>
      </c>
      <c r="J39" s="157">
        <v>9</v>
      </c>
      <c r="K39" s="157">
        <v>10</v>
      </c>
      <c r="L39" s="157">
        <v>13</v>
      </c>
      <c r="M39" s="157">
        <v>9</v>
      </c>
      <c r="N39" s="157">
        <v>9</v>
      </c>
      <c r="O39" s="157">
        <v>9</v>
      </c>
      <c r="P39" s="157">
        <v>9</v>
      </c>
      <c r="Q39" s="157">
        <v>3</v>
      </c>
      <c r="R39" s="158"/>
      <c r="S39" s="173">
        <f t="shared" ref="S39:S40" si="124">IF(E39="","",SUM(G39:Q39)-(R39))</f>
        <v>103</v>
      </c>
      <c r="T39" s="277">
        <f>IF(E39="",0,(SUM(S39+S40)))</f>
        <v>209</v>
      </c>
      <c r="U39" s="278">
        <v>13</v>
      </c>
      <c r="V39" s="168">
        <f t="shared" ref="V39:V40" si="125">SUM(G39:I39)</f>
        <v>32</v>
      </c>
      <c r="W39" s="159" t="s">
        <v>31</v>
      </c>
    </row>
    <row r="40" spans="1:23" ht="16.5" customHeight="1" x14ac:dyDescent="0.15">
      <c r="A40" s="268"/>
      <c r="B40" s="271"/>
      <c r="C40" s="274"/>
      <c r="D40" s="276"/>
      <c r="E40" s="160">
        <v>10</v>
      </c>
      <c r="F40" s="120" t="s">
        <v>24</v>
      </c>
      <c r="G40" s="161">
        <v>15</v>
      </c>
      <c r="H40" s="161">
        <v>11</v>
      </c>
      <c r="I40" s="161">
        <v>6</v>
      </c>
      <c r="J40" s="161">
        <v>9</v>
      </c>
      <c r="K40" s="161">
        <v>11</v>
      </c>
      <c r="L40" s="161">
        <v>13</v>
      </c>
      <c r="M40" s="161">
        <v>9</v>
      </c>
      <c r="N40" s="161">
        <v>9</v>
      </c>
      <c r="O40" s="161">
        <v>10</v>
      </c>
      <c r="P40" s="161">
        <v>10</v>
      </c>
      <c r="Q40" s="161">
        <v>3</v>
      </c>
      <c r="R40" s="162"/>
      <c r="S40" s="174">
        <f t="shared" si="124"/>
        <v>106</v>
      </c>
      <c r="T40" s="277"/>
      <c r="U40" s="278"/>
      <c r="V40" s="169">
        <f t="shared" si="125"/>
        <v>32</v>
      </c>
      <c r="W40" s="163">
        <f>SUM(V39:V40)</f>
        <v>64</v>
      </c>
    </row>
    <row r="41" spans="1:23" ht="16.5" customHeight="1" thickBot="1" x14ac:dyDescent="0.15">
      <c r="A41" s="269"/>
      <c r="B41" s="272"/>
      <c r="C41" s="175"/>
      <c r="D41" s="176"/>
      <c r="E41" s="279" t="s">
        <v>28</v>
      </c>
      <c r="F41" s="280"/>
      <c r="G41" s="165">
        <f>SUM(G39:G40)</f>
        <v>31</v>
      </c>
      <c r="H41" s="165">
        <f t="shared" ref="H41" si="126">SUM(H39:H40)</f>
        <v>21</v>
      </c>
      <c r="I41" s="165">
        <f t="shared" ref="I41" si="127">SUM(I39:I40)</f>
        <v>12</v>
      </c>
      <c r="J41" s="165">
        <f t="shared" ref="J41" si="128">SUM(J39:J40)</f>
        <v>18</v>
      </c>
      <c r="K41" s="165">
        <f t="shared" ref="K41" si="129">SUM(K39:K40)</f>
        <v>21</v>
      </c>
      <c r="L41" s="165">
        <f t="shared" ref="L41" si="130">SUM(L39:L40)</f>
        <v>26</v>
      </c>
      <c r="M41" s="165">
        <f t="shared" ref="M41" si="131">SUM(M39:M40)</f>
        <v>18</v>
      </c>
      <c r="N41" s="165">
        <f t="shared" ref="N41" si="132">SUM(N39:N40)</f>
        <v>18</v>
      </c>
      <c r="O41" s="165">
        <f t="shared" ref="O41" si="133">SUM(O39:O40)</f>
        <v>19</v>
      </c>
      <c r="P41" s="165">
        <f t="shared" ref="P41" si="134">SUM(P39:P40)</f>
        <v>19</v>
      </c>
      <c r="Q41" s="165">
        <f t="shared" ref="Q41" si="135">SUM(Q39:Q40)</f>
        <v>6</v>
      </c>
      <c r="R41" s="165"/>
      <c r="S41" s="166"/>
      <c r="T41" s="277"/>
      <c r="U41" s="278"/>
      <c r="V41" s="164"/>
      <c r="W41" s="167"/>
    </row>
    <row r="42" spans="1:23" ht="16.5" customHeight="1" x14ac:dyDescent="0.15">
      <c r="A42" s="267">
        <v>29</v>
      </c>
      <c r="B42" s="270">
        <v>539</v>
      </c>
      <c r="C42" s="273" t="s">
        <v>72</v>
      </c>
      <c r="D42" s="275" t="s">
        <v>73</v>
      </c>
      <c r="E42" s="119">
        <v>19</v>
      </c>
      <c r="F42" s="120" t="s">
        <v>23</v>
      </c>
      <c r="G42" s="157">
        <v>19</v>
      </c>
      <c r="H42" s="157">
        <v>10</v>
      </c>
      <c r="I42" s="157">
        <v>7</v>
      </c>
      <c r="J42" s="157">
        <v>9</v>
      </c>
      <c r="K42" s="157"/>
      <c r="L42" s="157">
        <v>12</v>
      </c>
      <c r="M42" s="157">
        <v>9</v>
      </c>
      <c r="N42" s="157">
        <v>9</v>
      </c>
      <c r="O42" s="157">
        <v>9</v>
      </c>
      <c r="P42" s="157">
        <v>9</v>
      </c>
      <c r="Q42" s="157"/>
      <c r="R42" s="158"/>
      <c r="S42" s="173">
        <f t="shared" ref="S42:S43" si="136">IF(E42="","",SUM(G42:Q42)-(R42))</f>
        <v>93</v>
      </c>
      <c r="T42" s="277">
        <f t="shared" ref="T42" si="137">IF(E42="",0,(SUM(S42+S43)))</f>
        <v>205</v>
      </c>
      <c r="U42" s="278">
        <v>14</v>
      </c>
      <c r="V42" s="168">
        <v>0</v>
      </c>
      <c r="W42" s="159" t="s">
        <v>31</v>
      </c>
    </row>
    <row r="43" spans="1:23" ht="16.5" customHeight="1" x14ac:dyDescent="0.15">
      <c r="A43" s="268"/>
      <c r="B43" s="271"/>
      <c r="C43" s="274"/>
      <c r="D43" s="276"/>
      <c r="E43" s="160">
        <v>72</v>
      </c>
      <c r="F43" s="120" t="s">
        <v>24</v>
      </c>
      <c r="G43" s="161">
        <v>21</v>
      </c>
      <c r="H43" s="161">
        <v>13</v>
      </c>
      <c r="I43" s="161">
        <v>8</v>
      </c>
      <c r="J43" s="161">
        <v>9</v>
      </c>
      <c r="K43" s="161">
        <v>9</v>
      </c>
      <c r="L43" s="161">
        <v>13</v>
      </c>
      <c r="M43" s="161">
        <v>9</v>
      </c>
      <c r="N43" s="161">
        <v>9</v>
      </c>
      <c r="O43" s="161">
        <v>9</v>
      </c>
      <c r="P43" s="161">
        <v>9</v>
      </c>
      <c r="Q43" s="161">
        <v>3</v>
      </c>
      <c r="R43" s="162"/>
      <c r="S43" s="174">
        <f t="shared" si="136"/>
        <v>112</v>
      </c>
      <c r="T43" s="277"/>
      <c r="U43" s="278"/>
      <c r="V43" s="169">
        <v>0</v>
      </c>
      <c r="W43" s="163">
        <v>0</v>
      </c>
    </row>
    <row r="44" spans="1:23" ht="16.5" customHeight="1" thickBot="1" x14ac:dyDescent="0.15">
      <c r="A44" s="269"/>
      <c r="B44" s="272"/>
      <c r="C44" s="175"/>
      <c r="D44" s="176"/>
      <c r="E44" s="279" t="s">
        <v>28</v>
      </c>
      <c r="F44" s="280"/>
      <c r="G44" s="165">
        <f>SUM(G42:G43)</f>
        <v>40</v>
      </c>
      <c r="H44" s="165">
        <f t="shared" ref="H44:Q44" si="138">SUM(H42:H43)</f>
        <v>23</v>
      </c>
      <c r="I44" s="165">
        <f t="shared" si="138"/>
        <v>15</v>
      </c>
      <c r="J44" s="165">
        <f t="shared" si="138"/>
        <v>18</v>
      </c>
      <c r="K44" s="165">
        <f t="shared" si="138"/>
        <v>9</v>
      </c>
      <c r="L44" s="165">
        <f t="shared" si="138"/>
        <v>25</v>
      </c>
      <c r="M44" s="165">
        <f t="shared" si="138"/>
        <v>18</v>
      </c>
      <c r="N44" s="165">
        <f t="shared" si="138"/>
        <v>18</v>
      </c>
      <c r="O44" s="165">
        <f t="shared" si="138"/>
        <v>18</v>
      </c>
      <c r="P44" s="165">
        <f t="shared" si="138"/>
        <v>18</v>
      </c>
      <c r="Q44" s="165">
        <f t="shared" si="138"/>
        <v>3</v>
      </c>
      <c r="R44" s="165"/>
      <c r="S44" s="166"/>
      <c r="T44" s="277"/>
      <c r="U44" s="278"/>
      <c r="V44" s="164"/>
      <c r="W44" s="167"/>
    </row>
    <row r="45" spans="1:23" ht="16.5" customHeight="1" x14ac:dyDescent="0.15">
      <c r="A45" s="267">
        <v>11</v>
      </c>
      <c r="B45" s="270">
        <v>527</v>
      </c>
      <c r="C45" s="273" t="s">
        <v>125</v>
      </c>
      <c r="D45" s="275" t="s">
        <v>126</v>
      </c>
      <c r="E45" s="119">
        <v>1</v>
      </c>
      <c r="F45" s="120" t="s">
        <v>23</v>
      </c>
      <c r="G45" s="157">
        <v>12</v>
      </c>
      <c r="H45" s="157">
        <v>9</v>
      </c>
      <c r="I45" s="157">
        <v>6</v>
      </c>
      <c r="J45" s="157">
        <v>9</v>
      </c>
      <c r="K45" s="157">
        <v>14</v>
      </c>
      <c r="L45" s="157">
        <v>12</v>
      </c>
      <c r="M45" s="157">
        <v>10</v>
      </c>
      <c r="N45" s="157">
        <v>9</v>
      </c>
      <c r="O45" s="157">
        <v>9</v>
      </c>
      <c r="P45" s="157">
        <v>9</v>
      </c>
      <c r="Q45" s="157"/>
      <c r="R45" s="158">
        <v>1</v>
      </c>
      <c r="S45" s="173">
        <f t="shared" ref="S45:S46" si="139">IF(E45="","",SUM(G45:Q45)-(R45))</f>
        <v>98</v>
      </c>
      <c r="T45" s="277">
        <f>IF(E45="",0,(SUM(S45+S46)))</f>
        <v>205</v>
      </c>
      <c r="U45" s="278">
        <v>15</v>
      </c>
      <c r="V45" s="168">
        <f t="shared" ref="V45:V46" si="140">SUM(G45:I45)</f>
        <v>27</v>
      </c>
      <c r="W45" s="159" t="s">
        <v>31</v>
      </c>
    </row>
    <row r="46" spans="1:23" ht="16.5" customHeight="1" x14ac:dyDescent="0.15">
      <c r="A46" s="268"/>
      <c r="B46" s="271"/>
      <c r="C46" s="274"/>
      <c r="D46" s="276"/>
      <c r="E46" s="160">
        <v>3</v>
      </c>
      <c r="F46" s="120" t="s">
        <v>24</v>
      </c>
      <c r="G46" s="161">
        <v>18</v>
      </c>
      <c r="H46" s="161">
        <v>9</v>
      </c>
      <c r="I46" s="161">
        <v>6</v>
      </c>
      <c r="J46" s="161">
        <v>9</v>
      </c>
      <c r="K46" s="161">
        <v>14</v>
      </c>
      <c r="L46" s="161">
        <v>12</v>
      </c>
      <c r="M46" s="161">
        <v>9</v>
      </c>
      <c r="N46" s="161">
        <v>9</v>
      </c>
      <c r="O46" s="161">
        <v>9</v>
      </c>
      <c r="P46" s="161">
        <v>9</v>
      </c>
      <c r="Q46" s="161">
        <v>3</v>
      </c>
      <c r="R46" s="162"/>
      <c r="S46" s="174">
        <f t="shared" si="139"/>
        <v>107</v>
      </c>
      <c r="T46" s="277"/>
      <c r="U46" s="278"/>
      <c r="V46" s="169">
        <f t="shared" si="140"/>
        <v>33</v>
      </c>
      <c r="W46" s="163">
        <f>SUM(V45:V46)</f>
        <v>60</v>
      </c>
    </row>
    <row r="47" spans="1:23" ht="16.5" customHeight="1" thickBot="1" x14ac:dyDescent="0.15">
      <c r="A47" s="269"/>
      <c r="B47" s="272"/>
      <c r="C47" s="175"/>
      <c r="D47" s="176"/>
      <c r="E47" s="279" t="s">
        <v>28</v>
      </c>
      <c r="F47" s="280"/>
      <c r="G47" s="165">
        <f>SUM(G45:G46)</f>
        <v>30</v>
      </c>
      <c r="H47" s="165">
        <f t="shared" ref="H47" si="141">SUM(H45:H46)</f>
        <v>18</v>
      </c>
      <c r="I47" s="165">
        <f t="shared" ref="I47" si="142">SUM(I45:I46)</f>
        <v>12</v>
      </c>
      <c r="J47" s="165">
        <f t="shared" ref="J47" si="143">SUM(J45:J46)</f>
        <v>18</v>
      </c>
      <c r="K47" s="165">
        <f t="shared" ref="K47" si="144">SUM(K45:K46)</f>
        <v>28</v>
      </c>
      <c r="L47" s="165">
        <f t="shared" ref="L47" si="145">SUM(L45:L46)</f>
        <v>24</v>
      </c>
      <c r="M47" s="165">
        <f t="shared" ref="M47" si="146">SUM(M45:M46)</f>
        <v>19</v>
      </c>
      <c r="N47" s="165">
        <f t="shared" ref="N47" si="147">SUM(N45:N46)</f>
        <v>18</v>
      </c>
      <c r="O47" s="165">
        <f t="shared" ref="O47" si="148">SUM(O45:O46)</f>
        <v>18</v>
      </c>
      <c r="P47" s="165">
        <f t="shared" ref="P47" si="149">SUM(P45:P46)</f>
        <v>18</v>
      </c>
      <c r="Q47" s="165">
        <f t="shared" ref="Q47" si="150">SUM(Q45:Q46)</f>
        <v>3</v>
      </c>
      <c r="R47" s="165"/>
      <c r="S47" s="166"/>
      <c r="T47" s="277"/>
      <c r="U47" s="278"/>
      <c r="V47" s="164"/>
      <c r="W47" s="167"/>
    </row>
    <row r="48" spans="1:23" ht="16.5" customHeight="1" x14ac:dyDescent="0.15">
      <c r="A48" s="267">
        <v>17</v>
      </c>
      <c r="B48" s="270">
        <v>516</v>
      </c>
      <c r="C48" s="273" t="s">
        <v>130</v>
      </c>
      <c r="D48" s="275" t="s">
        <v>131</v>
      </c>
      <c r="E48" s="119">
        <v>43</v>
      </c>
      <c r="F48" s="120" t="s">
        <v>23</v>
      </c>
      <c r="G48" s="157">
        <v>21</v>
      </c>
      <c r="H48" s="157">
        <v>9</v>
      </c>
      <c r="I48" s="157">
        <v>6</v>
      </c>
      <c r="J48" s="157">
        <v>9</v>
      </c>
      <c r="K48" s="157">
        <v>10</v>
      </c>
      <c r="L48" s="157">
        <v>12</v>
      </c>
      <c r="M48" s="157">
        <v>9</v>
      </c>
      <c r="N48" s="157">
        <v>9</v>
      </c>
      <c r="O48" s="157">
        <v>9</v>
      </c>
      <c r="P48" s="157">
        <v>9</v>
      </c>
      <c r="Q48" s="157">
        <v>3</v>
      </c>
      <c r="R48" s="158"/>
      <c r="S48" s="173">
        <f t="shared" ref="S48:S49" si="151">IF(E48="","",SUM(G48:Q48)-(R48))</f>
        <v>106</v>
      </c>
      <c r="T48" s="277">
        <f>IF(E48="",0,(SUM(S48+S49)))</f>
        <v>204</v>
      </c>
      <c r="U48" s="278">
        <v>16</v>
      </c>
      <c r="V48" s="168">
        <f t="shared" ref="V48:V49" si="152">SUM(G48:I48)</f>
        <v>36</v>
      </c>
      <c r="W48" s="159" t="s">
        <v>31</v>
      </c>
    </row>
    <row r="49" spans="1:23" ht="16.5" customHeight="1" x14ac:dyDescent="0.15">
      <c r="A49" s="268"/>
      <c r="B49" s="271"/>
      <c r="C49" s="274"/>
      <c r="D49" s="276"/>
      <c r="E49" s="160">
        <v>46</v>
      </c>
      <c r="F49" s="120" t="s">
        <v>24</v>
      </c>
      <c r="G49" s="161">
        <v>22</v>
      </c>
      <c r="H49" s="161">
        <v>9</v>
      </c>
      <c r="I49" s="161"/>
      <c r="J49" s="161">
        <v>9</v>
      </c>
      <c r="K49" s="161">
        <v>10</v>
      </c>
      <c r="L49" s="161">
        <v>12</v>
      </c>
      <c r="M49" s="161">
        <v>9</v>
      </c>
      <c r="N49" s="161">
        <v>9</v>
      </c>
      <c r="O49" s="161">
        <v>9</v>
      </c>
      <c r="P49" s="161">
        <v>9</v>
      </c>
      <c r="Q49" s="161"/>
      <c r="R49" s="162"/>
      <c r="S49" s="174">
        <f t="shared" si="151"/>
        <v>98</v>
      </c>
      <c r="T49" s="277"/>
      <c r="U49" s="278"/>
      <c r="V49" s="169">
        <f t="shared" si="152"/>
        <v>31</v>
      </c>
      <c r="W49" s="163">
        <f>SUM(V48:V49)</f>
        <v>67</v>
      </c>
    </row>
    <row r="50" spans="1:23" ht="16.5" customHeight="1" thickBot="1" x14ac:dyDescent="0.15">
      <c r="A50" s="269"/>
      <c r="B50" s="272"/>
      <c r="C50" s="175"/>
      <c r="D50" s="176"/>
      <c r="E50" s="279" t="s">
        <v>28</v>
      </c>
      <c r="F50" s="280"/>
      <c r="G50" s="165">
        <f>SUM(G48:G49)</f>
        <v>43</v>
      </c>
      <c r="H50" s="165">
        <f t="shared" ref="H50" si="153">SUM(H48:H49)</f>
        <v>18</v>
      </c>
      <c r="I50" s="165">
        <f t="shared" ref="I50" si="154">SUM(I48:I49)</f>
        <v>6</v>
      </c>
      <c r="J50" s="165">
        <f t="shared" ref="J50" si="155">SUM(J48:J49)</f>
        <v>18</v>
      </c>
      <c r="K50" s="165">
        <f t="shared" ref="K50" si="156">SUM(K48:K49)</f>
        <v>20</v>
      </c>
      <c r="L50" s="165">
        <f t="shared" ref="L50" si="157">SUM(L48:L49)</f>
        <v>24</v>
      </c>
      <c r="M50" s="165">
        <f t="shared" ref="M50" si="158">SUM(M48:M49)</f>
        <v>18</v>
      </c>
      <c r="N50" s="165">
        <f t="shared" ref="N50" si="159">SUM(N48:N49)</f>
        <v>18</v>
      </c>
      <c r="O50" s="165">
        <f t="shared" ref="O50" si="160">SUM(O48:O49)</f>
        <v>18</v>
      </c>
      <c r="P50" s="165">
        <f t="shared" ref="P50" si="161">SUM(P48:P49)</f>
        <v>18</v>
      </c>
      <c r="Q50" s="165">
        <f t="shared" ref="Q50" si="162">SUM(Q48:Q49)</f>
        <v>3</v>
      </c>
      <c r="R50" s="165"/>
      <c r="S50" s="166"/>
      <c r="T50" s="277"/>
      <c r="U50" s="278"/>
      <c r="V50" s="164"/>
      <c r="W50" s="167"/>
    </row>
    <row r="51" spans="1:23" ht="16.5" customHeight="1" x14ac:dyDescent="0.15">
      <c r="A51" s="267">
        <v>25</v>
      </c>
      <c r="B51" s="270">
        <v>506</v>
      </c>
      <c r="C51" s="273" t="s">
        <v>68</v>
      </c>
      <c r="D51" s="275" t="s">
        <v>80</v>
      </c>
      <c r="E51" s="119">
        <v>85</v>
      </c>
      <c r="F51" s="120" t="s">
        <v>23</v>
      </c>
      <c r="G51" s="157">
        <v>19</v>
      </c>
      <c r="H51" s="157">
        <v>12</v>
      </c>
      <c r="I51" s="157">
        <v>9</v>
      </c>
      <c r="J51" s="157">
        <v>9</v>
      </c>
      <c r="K51" s="157"/>
      <c r="L51" s="157">
        <v>14</v>
      </c>
      <c r="M51" s="157">
        <v>9</v>
      </c>
      <c r="N51" s="157">
        <v>9</v>
      </c>
      <c r="O51" s="157">
        <v>10</v>
      </c>
      <c r="P51" s="157">
        <v>10</v>
      </c>
      <c r="Q51" s="157"/>
      <c r="R51" s="158"/>
      <c r="S51" s="173">
        <f t="shared" ref="S51:S52" si="163">IF(E51="","",SUM(G51:Q51)-(R51))</f>
        <v>101</v>
      </c>
      <c r="T51" s="277">
        <f t="shared" ref="T51" si="164">IF(E51="",0,(SUM(S51+S52)))</f>
        <v>203</v>
      </c>
      <c r="U51" s="278">
        <v>17</v>
      </c>
      <c r="V51" s="168">
        <v>0</v>
      </c>
      <c r="W51" s="159" t="s">
        <v>31</v>
      </c>
    </row>
    <row r="52" spans="1:23" ht="16.5" customHeight="1" x14ac:dyDescent="0.15">
      <c r="A52" s="268"/>
      <c r="B52" s="271"/>
      <c r="C52" s="274"/>
      <c r="D52" s="276"/>
      <c r="E52" s="160">
        <v>54</v>
      </c>
      <c r="F52" s="120" t="s">
        <v>24</v>
      </c>
      <c r="G52" s="161">
        <v>17</v>
      </c>
      <c r="H52" s="161">
        <v>9</v>
      </c>
      <c r="I52" s="161">
        <v>6</v>
      </c>
      <c r="J52" s="161">
        <v>9</v>
      </c>
      <c r="K52" s="161">
        <v>9</v>
      </c>
      <c r="L52" s="161">
        <v>13</v>
      </c>
      <c r="M52" s="161">
        <v>9</v>
      </c>
      <c r="N52" s="161">
        <v>9</v>
      </c>
      <c r="O52" s="161">
        <v>9</v>
      </c>
      <c r="P52" s="161">
        <v>9</v>
      </c>
      <c r="Q52" s="161">
        <v>3</v>
      </c>
      <c r="R52" s="162"/>
      <c r="S52" s="174">
        <f t="shared" si="163"/>
        <v>102</v>
      </c>
      <c r="T52" s="277"/>
      <c r="U52" s="278"/>
      <c r="V52" s="169">
        <v>0</v>
      </c>
      <c r="W52" s="163">
        <v>0</v>
      </c>
    </row>
    <row r="53" spans="1:23" ht="16.5" customHeight="1" thickBot="1" x14ac:dyDescent="0.15">
      <c r="A53" s="269"/>
      <c r="B53" s="272"/>
      <c r="C53" s="175"/>
      <c r="D53" s="176"/>
      <c r="E53" s="279" t="s">
        <v>28</v>
      </c>
      <c r="F53" s="280"/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65">
        <v>0</v>
      </c>
      <c r="P53" s="165">
        <v>0</v>
      </c>
      <c r="Q53" s="165">
        <v>0</v>
      </c>
      <c r="R53" s="165"/>
      <c r="S53" s="166"/>
      <c r="T53" s="277"/>
      <c r="U53" s="278"/>
      <c r="V53" s="164"/>
      <c r="W53" s="167"/>
    </row>
    <row r="54" spans="1:23" ht="16.5" customHeight="1" x14ac:dyDescent="0.15">
      <c r="A54" s="267">
        <v>28</v>
      </c>
      <c r="B54" s="270">
        <v>544</v>
      </c>
      <c r="C54" s="273" t="s">
        <v>103</v>
      </c>
      <c r="D54" s="275" t="s">
        <v>105</v>
      </c>
      <c r="E54" s="119">
        <v>46</v>
      </c>
      <c r="F54" s="120" t="s">
        <v>23</v>
      </c>
      <c r="G54" s="157">
        <v>18</v>
      </c>
      <c r="H54" s="157">
        <v>11</v>
      </c>
      <c r="I54" s="157">
        <v>6</v>
      </c>
      <c r="J54" s="157">
        <v>9</v>
      </c>
      <c r="K54" s="157">
        <v>9</v>
      </c>
      <c r="L54" s="157">
        <v>12</v>
      </c>
      <c r="M54" s="157">
        <v>8</v>
      </c>
      <c r="N54" s="157">
        <v>8</v>
      </c>
      <c r="O54" s="157">
        <v>9</v>
      </c>
      <c r="P54" s="157">
        <v>8</v>
      </c>
      <c r="Q54" s="157">
        <v>3</v>
      </c>
      <c r="R54" s="158"/>
      <c r="S54" s="173">
        <f t="shared" ref="S54:S55" si="165">IF(E54="","",SUM(G54:Q54)-(R54))</f>
        <v>101</v>
      </c>
      <c r="T54" s="277">
        <f>IF(E54="",0,(SUM(S54+S55)))</f>
        <v>202</v>
      </c>
      <c r="U54" s="278">
        <v>18</v>
      </c>
      <c r="V54" s="168">
        <v>0</v>
      </c>
      <c r="W54" s="159" t="s">
        <v>31</v>
      </c>
    </row>
    <row r="55" spans="1:23" ht="16.5" customHeight="1" x14ac:dyDescent="0.15">
      <c r="A55" s="268"/>
      <c r="B55" s="271"/>
      <c r="C55" s="274"/>
      <c r="D55" s="276"/>
      <c r="E55" s="160">
        <v>37</v>
      </c>
      <c r="F55" s="120" t="s">
        <v>24</v>
      </c>
      <c r="G55" s="161">
        <v>18</v>
      </c>
      <c r="H55" s="161">
        <v>11</v>
      </c>
      <c r="I55" s="161">
        <v>7</v>
      </c>
      <c r="J55" s="161">
        <v>9</v>
      </c>
      <c r="K55" s="161">
        <v>9</v>
      </c>
      <c r="L55" s="161">
        <v>12</v>
      </c>
      <c r="M55" s="161">
        <v>7</v>
      </c>
      <c r="N55" s="161">
        <v>8</v>
      </c>
      <c r="O55" s="161">
        <v>8</v>
      </c>
      <c r="P55" s="161">
        <v>9</v>
      </c>
      <c r="Q55" s="161">
        <v>3</v>
      </c>
      <c r="R55" s="162"/>
      <c r="S55" s="174">
        <f t="shared" si="165"/>
        <v>101</v>
      </c>
      <c r="T55" s="277"/>
      <c r="U55" s="278"/>
      <c r="V55" s="169">
        <v>0</v>
      </c>
      <c r="W55" s="163">
        <v>0</v>
      </c>
    </row>
    <row r="56" spans="1:23" ht="16.5" customHeight="1" thickBot="1" x14ac:dyDescent="0.15">
      <c r="A56" s="269"/>
      <c r="B56" s="272"/>
      <c r="C56" s="175"/>
      <c r="D56" s="176"/>
      <c r="E56" s="279" t="s">
        <v>28</v>
      </c>
      <c r="F56" s="280"/>
      <c r="G56" s="165">
        <f>SUM(G54:G55)</f>
        <v>36</v>
      </c>
      <c r="H56" s="165">
        <f t="shared" ref="H56:Q56" si="166">SUM(H54:H55)</f>
        <v>22</v>
      </c>
      <c r="I56" s="165">
        <f t="shared" si="166"/>
        <v>13</v>
      </c>
      <c r="J56" s="165">
        <f t="shared" si="166"/>
        <v>18</v>
      </c>
      <c r="K56" s="165">
        <f t="shared" si="166"/>
        <v>18</v>
      </c>
      <c r="L56" s="165">
        <f t="shared" si="166"/>
        <v>24</v>
      </c>
      <c r="M56" s="165">
        <f t="shared" si="166"/>
        <v>15</v>
      </c>
      <c r="N56" s="165">
        <f t="shared" si="166"/>
        <v>16</v>
      </c>
      <c r="O56" s="165">
        <f t="shared" si="166"/>
        <v>17</v>
      </c>
      <c r="P56" s="165">
        <f t="shared" si="166"/>
        <v>17</v>
      </c>
      <c r="Q56" s="165">
        <f t="shared" si="166"/>
        <v>6</v>
      </c>
      <c r="R56" s="165"/>
      <c r="S56" s="166"/>
      <c r="T56" s="277"/>
      <c r="U56" s="278"/>
      <c r="V56" s="164"/>
      <c r="W56" s="167"/>
    </row>
    <row r="57" spans="1:23" ht="16.5" customHeight="1" x14ac:dyDescent="0.15">
      <c r="A57" s="267">
        <v>11</v>
      </c>
      <c r="B57" s="270">
        <v>528</v>
      </c>
      <c r="C57" s="273" t="s">
        <v>125</v>
      </c>
      <c r="D57" s="275" t="s">
        <v>126</v>
      </c>
      <c r="E57" s="119">
        <v>26</v>
      </c>
      <c r="F57" s="120" t="s">
        <v>23</v>
      </c>
      <c r="G57" s="157">
        <v>17</v>
      </c>
      <c r="H57" s="157">
        <v>9</v>
      </c>
      <c r="I57" s="157">
        <v>7</v>
      </c>
      <c r="J57" s="157">
        <v>9</v>
      </c>
      <c r="K57" s="157">
        <v>9</v>
      </c>
      <c r="L57" s="157">
        <v>12</v>
      </c>
      <c r="M57" s="157">
        <v>9</v>
      </c>
      <c r="N57" s="157">
        <v>9</v>
      </c>
      <c r="O57" s="157">
        <v>9</v>
      </c>
      <c r="P57" s="157">
        <v>9</v>
      </c>
      <c r="Q57" s="157"/>
      <c r="R57" s="158"/>
      <c r="S57" s="173">
        <f t="shared" ref="S57:S58" si="167">IF(E57="","",SUM(G57:Q57)-(R57))</f>
        <v>99</v>
      </c>
      <c r="T57" s="277">
        <f>IF(E57="",0,(SUM(S57+S58)))</f>
        <v>202</v>
      </c>
      <c r="U57" s="278">
        <v>19</v>
      </c>
      <c r="V57" s="168">
        <f t="shared" ref="V57:V58" si="168">SUM(G57:I57)</f>
        <v>33</v>
      </c>
      <c r="W57" s="159" t="s">
        <v>31</v>
      </c>
    </row>
    <row r="58" spans="1:23" ht="16.5" customHeight="1" x14ac:dyDescent="0.15">
      <c r="A58" s="268"/>
      <c r="B58" s="271"/>
      <c r="C58" s="274"/>
      <c r="D58" s="276"/>
      <c r="E58" s="160">
        <v>10</v>
      </c>
      <c r="F58" s="120" t="s">
        <v>24</v>
      </c>
      <c r="G58" s="161">
        <v>18</v>
      </c>
      <c r="H58" s="161">
        <v>9</v>
      </c>
      <c r="I58" s="161">
        <v>6</v>
      </c>
      <c r="J58" s="161">
        <v>9</v>
      </c>
      <c r="K58" s="161">
        <v>13</v>
      </c>
      <c r="L58" s="161">
        <v>12</v>
      </c>
      <c r="M58" s="161">
        <v>9</v>
      </c>
      <c r="N58" s="161">
        <v>9</v>
      </c>
      <c r="O58" s="161">
        <v>9</v>
      </c>
      <c r="P58" s="161">
        <v>9</v>
      </c>
      <c r="Q58" s="161"/>
      <c r="R58" s="162"/>
      <c r="S58" s="174">
        <f t="shared" si="167"/>
        <v>103</v>
      </c>
      <c r="T58" s="277"/>
      <c r="U58" s="278"/>
      <c r="V58" s="169">
        <f t="shared" si="168"/>
        <v>33</v>
      </c>
      <c r="W58" s="163">
        <f>SUM(V57:V58)</f>
        <v>66</v>
      </c>
    </row>
    <row r="59" spans="1:23" ht="16.5" customHeight="1" thickBot="1" x14ac:dyDescent="0.15">
      <c r="A59" s="269"/>
      <c r="B59" s="272"/>
      <c r="C59" s="175"/>
      <c r="D59" s="176"/>
      <c r="E59" s="279" t="s">
        <v>28</v>
      </c>
      <c r="F59" s="280"/>
      <c r="G59" s="165">
        <f>SUM(G57:G58)</f>
        <v>35</v>
      </c>
      <c r="H59" s="165">
        <f t="shared" ref="H59" si="169">SUM(H57:H58)</f>
        <v>18</v>
      </c>
      <c r="I59" s="165">
        <f t="shared" ref="I59" si="170">SUM(I57:I58)</f>
        <v>13</v>
      </c>
      <c r="J59" s="165">
        <f t="shared" ref="J59" si="171">SUM(J57:J58)</f>
        <v>18</v>
      </c>
      <c r="K59" s="165">
        <f t="shared" ref="K59" si="172">SUM(K57:K58)</f>
        <v>22</v>
      </c>
      <c r="L59" s="165">
        <f t="shared" ref="L59" si="173">SUM(L57:L58)</f>
        <v>24</v>
      </c>
      <c r="M59" s="165">
        <f t="shared" ref="M59" si="174">SUM(M57:M58)</f>
        <v>18</v>
      </c>
      <c r="N59" s="165">
        <f t="shared" ref="N59" si="175">SUM(N57:N58)</f>
        <v>18</v>
      </c>
      <c r="O59" s="165">
        <f t="shared" ref="O59" si="176">SUM(O57:O58)</f>
        <v>18</v>
      </c>
      <c r="P59" s="165">
        <f t="shared" ref="P59" si="177">SUM(P57:P58)</f>
        <v>18</v>
      </c>
      <c r="Q59" s="165">
        <f t="shared" ref="Q59" si="178">SUM(Q57:Q58)</f>
        <v>0</v>
      </c>
      <c r="R59" s="165"/>
      <c r="S59" s="166"/>
      <c r="T59" s="277"/>
      <c r="U59" s="278"/>
      <c r="V59" s="164"/>
      <c r="W59" s="167"/>
    </row>
    <row r="60" spans="1:23" ht="16.5" customHeight="1" x14ac:dyDescent="0.15">
      <c r="A60" s="267">
        <v>5</v>
      </c>
      <c r="B60" s="270">
        <v>526</v>
      </c>
      <c r="C60" s="273" t="s">
        <v>69</v>
      </c>
      <c r="D60" s="275" t="s">
        <v>70</v>
      </c>
      <c r="E60" s="119">
        <v>39</v>
      </c>
      <c r="F60" s="120" t="s">
        <v>23</v>
      </c>
      <c r="G60" s="157">
        <v>12</v>
      </c>
      <c r="H60" s="157">
        <v>12</v>
      </c>
      <c r="I60" s="157">
        <v>8</v>
      </c>
      <c r="J60" s="157">
        <v>9</v>
      </c>
      <c r="K60" s="157">
        <v>12</v>
      </c>
      <c r="L60" s="157">
        <v>13</v>
      </c>
      <c r="M60" s="157">
        <v>9</v>
      </c>
      <c r="N60" s="157">
        <v>9</v>
      </c>
      <c r="O60" s="157">
        <v>10</v>
      </c>
      <c r="P60" s="157">
        <v>10</v>
      </c>
      <c r="Q60" s="157">
        <v>3</v>
      </c>
      <c r="R60" s="158"/>
      <c r="S60" s="173">
        <f t="shared" ref="S60:S61" si="179">IF(E60="","",SUM(G60:Q60)-(R60))</f>
        <v>107</v>
      </c>
      <c r="T60" s="277">
        <f>IF(E60="",0,(SUM(S60+S61)))</f>
        <v>201</v>
      </c>
      <c r="U60" s="278">
        <v>20</v>
      </c>
      <c r="V60" s="168">
        <f t="shared" ref="V60:V61" si="180">SUM(G60:I60)</f>
        <v>32</v>
      </c>
      <c r="W60" s="159" t="s">
        <v>31</v>
      </c>
    </row>
    <row r="61" spans="1:23" ht="16.5" customHeight="1" x14ac:dyDescent="0.15">
      <c r="A61" s="268"/>
      <c r="B61" s="271"/>
      <c r="C61" s="274"/>
      <c r="D61" s="276"/>
      <c r="E61" s="160">
        <v>36</v>
      </c>
      <c r="F61" s="120" t="s">
        <v>24</v>
      </c>
      <c r="G61" s="161">
        <v>14</v>
      </c>
      <c r="H61" s="161">
        <v>11</v>
      </c>
      <c r="I61" s="161">
        <v>9</v>
      </c>
      <c r="J61" s="161">
        <v>9</v>
      </c>
      <c r="K61" s="161"/>
      <c r="L61" s="161">
        <v>13</v>
      </c>
      <c r="M61" s="161">
        <v>9</v>
      </c>
      <c r="N61" s="161">
        <v>10</v>
      </c>
      <c r="O61" s="161">
        <v>9</v>
      </c>
      <c r="P61" s="161">
        <v>10</v>
      </c>
      <c r="Q61" s="161"/>
      <c r="R61" s="162"/>
      <c r="S61" s="174">
        <f t="shared" si="179"/>
        <v>94</v>
      </c>
      <c r="T61" s="277"/>
      <c r="U61" s="278"/>
      <c r="V61" s="169">
        <f t="shared" si="180"/>
        <v>34</v>
      </c>
      <c r="W61" s="163">
        <f>SUM(V60:V61)</f>
        <v>66</v>
      </c>
    </row>
    <row r="62" spans="1:23" ht="16.5" customHeight="1" thickBot="1" x14ac:dyDescent="0.15">
      <c r="A62" s="269"/>
      <c r="B62" s="272"/>
      <c r="C62" s="175"/>
      <c r="D62" s="176"/>
      <c r="E62" s="279" t="s">
        <v>28</v>
      </c>
      <c r="F62" s="280"/>
      <c r="G62" s="165">
        <f>SUM(G60:G61)</f>
        <v>26</v>
      </c>
      <c r="H62" s="165">
        <f t="shared" ref="H62" si="181">SUM(H60:H61)</f>
        <v>23</v>
      </c>
      <c r="I62" s="165">
        <f t="shared" ref="I62" si="182">SUM(I60:I61)</f>
        <v>17</v>
      </c>
      <c r="J62" s="165">
        <f t="shared" ref="J62" si="183">SUM(J60:J61)</f>
        <v>18</v>
      </c>
      <c r="K62" s="165">
        <f t="shared" ref="K62" si="184">SUM(K60:K61)</f>
        <v>12</v>
      </c>
      <c r="L62" s="165">
        <f t="shared" ref="L62" si="185">SUM(L60:L61)</f>
        <v>26</v>
      </c>
      <c r="M62" s="165">
        <f t="shared" ref="M62" si="186">SUM(M60:M61)</f>
        <v>18</v>
      </c>
      <c r="N62" s="165">
        <f t="shared" ref="N62" si="187">SUM(N60:N61)</f>
        <v>19</v>
      </c>
      <c r="O62" s="165">
        <f t="shared" ref="O62" si="188">SUM(O60:O61)</f>
        <v>19</v>
      </c>
      <c r="P62" s="165">
        <f t="shared" ref="P62" si="189">SUM(P60:P61)</f>
        <v>20</v>
      </c>
      <c r="Q62" s="165">
        <f t="shared" ref="Q62" si="190">SUM(Q60:Q61)</f>
        <v>3</v>
      </c>
      <c r="R62" s="165"/>
      <c r="S62" s="166"/>
      <c r="T62" s="277"/>
      <c r="U62" s="278"/>
      <c r="V62" s="164"/>
      <c r="W62" s="167"/>
    </row>
    <row r="63" spans="1:23" ht="16.5" customHeight="1" x14ac:dyDescent="0.15">
      <c r="A63" s="267">
        <v>17</v>
      </c>
      <c r="B63" s="270">
        <v>515</v>
      </c>
      <c r="C63" s="273" t="s">
        <v>130</v>
      </c>
      <c r="D63" s="275" t="s">
        <v>131</v>
      </c>
      <c r="E63" s="119">
        <v>31</v>
      </c>
      <c r="F63" s="120" t="s">
        <v>23</v>
      </c>
      <c r="G63" s="157">
        <v>22</v>
      </c>
      <c r="H63" s="157"/>
      <c r="I63" s="157">
        <v>6</v>
      </c>
      <c r="J63" s="157">
        <v>9</v>
      </c>
      <c r="K63" s="157">
        <v>10</v>
      </c>
      <c r="L63" s="157">
        <v>12</v>
      </c>
      <c r="M63" s="157">
        <v>9</v>
      </c>
      <c r="N63" s="157">
        <v>9</v>
      </c>
      <c r="O63" s="157">
        <v>9</v>
      </c>
      <c r="P63" s="157">
        <v>9</v>
      </c>
      <c r="Q63" s="157"/>
      <c r="R63" s="158"/>
      <c r="S63" s="173">
        <f t="shared" ref="S63:S64" si="191">IF(E63="","",SUM(G63:Q63)-(R63))</f>
        <v>95</v>
      </c>
      <c r="T63" s="277">
        <f>IF(E63="",0,(SUM(S63+S64)))</f>
        <v>200</v>
      </c>
      <c r="U63" s="278">
        <v>21</v>
      </c>
      <c r="V63" s="168">
        <f t="shared" ref="V63:V64" si="192">SUM(G63:I63)</f>
        <v>28</v>
      </c>
      <c r="W63" s="159" t="s">
        <v>31</v>
      </c>
    </row>
    <row r="64" spans="1:23" ht="16.5" customHeight="1" x14ac:dyDescent="0.15">
      <c r="A64" s="268"/>
      <c r="B64" s="271"/>
      <c r="C64" s="274"/>
      <c r="D64" s="276"/>
      <c r="E64" s="160">
        <v>52</v>
      </c>
      <c r="F64" s="120" t="s">
        <v>24</v>
      </c>
      <c r="G64" s="161">
        <v>20</v>
      </c>
      <c r="H64" s="161">
        <v>9</v>
      </c>
      <c r="I64" s="161">
        <v>6</v>
      </c>
      <c r="J64" s="161">
        <v>9</v>
      </c>
      <c r="K64" s="161">
        <v>10</v>
      </c>
      <c r="L64" s="161">
        <v>12</v>
      </c>
      <c r="M64" s="161">
        <v>9</v>
      </c>
      <c r="N64" s="161">
        <v>9</v>
      </c>
      <c r="O64" s="161">
        <v>9</v>
      </c>
      <c r="P64" s="161">
        <v>9</v>
      </c>
      <c r="Q64" s="161">
        <v>3</v>
      </c>
      <c r="R64" s="162"/>
      <c r="S64" s="174">
        <f t="shared" si="191"/>
        <v>105</v>
      </c>
      <c r="T64" s="277"/>
      <c r="U64" s="278"/>
      <c r="V64" s="169">
        <f t="shared" si="192"/>
        <v>35</v>
      </c>
      <c r="W64" s="163">
        <f>SUM(V63:V64)</f>
        <v>63</v>
      </c>
    </row>
    <row r="65" spans="1:23" ht="16.5" customHeight="1" thickBot="1" x14ac:dyDescent="0.15">
      <c r="A65" s="269"/>
      <c r="B65" s="272"/>
      <c r="C65" s="175"/>
      <c r="D65" s="176"/>
      <c r="E65" s="279" t="s">
        <v>28</v>
      </c>
      <c r="F65" s="280"/>
      <c r="G65" s="165">
        <f>SUM(G63:G64)</f>
        <v>42</v>
      </c>
      <c r="H65" s="165">
        <f t="shared" ref="H65" si="193">SUM(H63:H64)</f>
        <v>9</v>
      </c>
      <c r="I65" s="165">
        <f t="shared" ref="I65" si="194">SUM(I63:I64)</f>
        <v>12</v>
      </c>
      <c r="J65" s="165">
        <f t="shared" ref="J65" si="195">SUM(J63:J64)</f>
        <v>18</v>
      </c>
      <c r="K65" s="165">
        <f t="shared" ref="K65" si="196">SUM(K63:K64)</f>
        <v>20</v>
      </c>
      <c r="L65" s="165">
        <f t="shared" ref="L65" si="197">SUM(L63:L64)</f>
        <v>24</v>
      </c>
      <c r="M65" s="165">
        <f t="shared" ref="M65" si="198">SUM(M63:M64)</f>
        <v>18</v>
      </c>
      <c r="N65" s="165">
        <f t="shared" ref="N65" si="199">SUM(N63:N64)</f>
        <v>18</v>
      </c>
      <c r="O65" s="165">
        <f t="shared" ref="O65" si="200">SUM(O63:O64)</f>
        <v>18</v>
      </c>
      <c r="P65" s="165">
        <f t="shared" ref="P65" si="201">SUM(P63:P64)</f>
        <v>18</v>
      </c>
      <c r="Q65" s="165">
        <f t="shared" ref="Q65" si="202">SUM(Q63:Q64)</f>
        <v>3</v>
      </c>
      <c r="R65" s="165"/>
      <c r="S65" s="166"/>
      <c r="T65" s="277"/>
      <c r="U65" s="278"/>
      <c r="V65" s="164"/>
      <c r="W65" s="167"/>
    </row>
    <row r="66" spans="1:23" ht="16.5" customHeight="1" x14ac:dyDescent="0.15">
      <c r="A66" s="267">
        <v>24</v>
      </c>
      <c r="B66" s="270">
        <v>524</v>
      </c>
      <c r="C66" s="273" t="s">
        <v>116</v>
      </c>
      <c r="D66" s="275" t="s">
        <v>117</v>
      </c>
      <c r="E66" s="119">
        <v>61</v>
      </c>
      <c r="F66" s="120" t="s">
        <v>23</v>
      </c>
      <c r="G66" s="157">
        <v>17</v>
      </c>
      <c r="H66" s="157">
        <v>10</v>
      </c>
      <c r="I66" s="157">
        <v>6</v>
      </c>
      <c r="J66" s="157">
        <v>9</v>
      </c>
      <c r="K66" s="157">
        <v>12</v>
      </c>
      <c r="L66" s="157">
        <v>12</v>
      </c>
      <c r="M66" s="157">
        <v>9</v>
      </c>
      <c r="N66" s="157">
        <v>9</v>
      </c>
      <c r="O66" s="157">
        <v>9</v>
      </c>
      <c r="P66" s="157">
        <v>11</v>
      </c>
      <c r="Q66" s="157">
        <v>3</v>
      </c>
      <c r="R66" s="158"/>
      <c r="S66" s="173">
        <f t="shared" ref="S66:S67" si="203">IF(E66="","",SUM(G66:Q66)-(R66))</f>
        <v>107</v>
      </c>
      <c r="T66" s="277">
        <f t="shared" ref="T66" si="204">IF(E66="",0,(SUM(S66+S67)))</f>
        <v>199</v>
      </c>
      <c r="U66" s="278">
        <v>22</v>
      </c>
      <c r="V66" s="168">
        <v>0</v>
      </c>
      <c r="W66" s="159" t="s">
        <v>31</v>
      </c>
    </row>
    <row r="67" spans="1:23" ht="16.5" customHeight="1" x14ac:dyDescent="0.15">
      <c r="A67" s="268"/>
      <c r="B67" s="271"/>
      <c r="C67" s="274"/>
      <c r="D67" s="276"/>
      <c r="E67" s="160">
        <v>47</v>
      </c>
      <c r="F67" s="120" t="s">
        <v>24</v>
      </c>
      <c r="G67" s="161">
        <v>16</v>
      </c>
      <c r="H67" s="161">
        <v>9</v>
      </c>
      <c r="I67" s="161"/>
      <c r="J67" s="161">
        <v>9</v>
      </c>
      <c r="K67" s="161">
        <v>11</v>
      </c>
      <c r="L67" s="161">
        <v>11</v>
      </c>
      <c r="M67" s="161">
        <v>9</v>
      </c>
      <c r="N67" s="161">
        <v>9</v>
      </c>
      <c r="O67" s="161">
        <v>9</v>
      </c>
      <c r="P67" s="161">
        <v>9</v>
      </c>
      <c r="Q67" s="161"/>
      <c r="R67" s="162"/>
      <c r="S67" s="174">
        <f t="shared" si="203"/>
        <v>92</v>
      </c>
      <c r="T67" s="277"/>
      <c r="U67" s="278"/>
      <c r="V67" s="169">
        <v>0</v>
      </c>
      <c r="W67" s="163">
        <v>0</v>
      </c>
    </row>
    <row r="68" spans="1:23" ht="16.5" customHeight="1" thickBot="1" x14ac:dyDescent="0.15">
      <c r="A68" s="269"/>
      <c r="B68" s="272"/>
      <c r="C68" s="175"/>
      <c r="D68" s="176"/>
      <c r="E68" s="279" t="s">
        <v>28</v>
      </c>
      <c r="F68" s="280"/>
      <c r="G68" s="165">
        <f>SUM(G66:G67)</f>
        <v>33</v>
      </c>
      <c r="H68" s="165">
        <f t="shared" ref="H68:Q68" si="205">SUM(H66:H67)</f>
        <v>19</v>
      </c>
      <c r="I68" s="165">
        <f t="shared" si="205"/>
        <v>6</v>
      </c>
      <c r="J68" s="165">
        <f t="shared" si="205"/>
        <v>18</v>
      </c>
      <c r="K68" s="165">
        <f t="shared" si="205"/>
        <v>23</v>
      </c>
      <c r="L68" s="165">
        <f t="shared" si="205"/>
        <v>23</v>
      </c>
      <c r="M68" s="165">
        <f t="shared" si="205"/>
        <v>18</v>
      </c>
      <c r="N68" s="165">
        <f t="shared" si="205"/>
        <v>18</v>
      </c>
      <c r="O68" s="165">
        <f t="shared" si="205"/>
        <v>18</v>
      </c>
      <c r="P68" s="165">
        <f t="shared" si="205"/>
        <v>20</v>
      </c>
      <c r="Q68" s="165">
        <f t="shared" si="205"/>
        <v>3</v>
      </c>
      <c r="R68" s="165"/>
      <c r="S68" s="166"/>
      <c r="T68" s="277"/>
      <c r="U68" s="278"/>
      <c r="V68" s="164"/>
      <c r="W68" s="167"/>
    </row>
    <row r="69" spans="1:23" ht="16.5" customHeight="1" x14ac:dyDescent="0.15">
      <c r="A69" s="267">
        <v>5</v>
      </c>
      <c r="B69" s="270">
        <v>525</v>
      </c>
      <c r="C69" s="273" t="s">
        <v>69</v>
      </c>
      <c r="D69" s="275" t="s">
        <v>70</v>
      </c>
      <c r="E69" s="119">
        <v>16</v>
      </c>
      <c r="F69" s="120" t="s">
        <v>23</v>
      </c>
      <c r="G69" s="157">
        <v>12</v>
      </c>
      <c r="H69" s="157">
        <v>12</v>
      </c>
      <c r="I69" s="157">
        <v>8</v>
      </c>
      <c r="J69" s="157">
        <v>9</v>
      </c>
      <c r="K69" s="157">
        <v>11</v>
      </c>
      <c r="L69" s="157">
        <v>12</v>
      </c>
      <c r="M69" s="157">
        <v>10</v>
      </c>
      <c r="N69" s="157">
        <v>9</v>
      </c>
      <c r="O69" s="157">
        <v>10</v>
      </c>
      <c r="P69" s="157">
        <v>9</v>
      </c>
      <c r="Q69" s="157">
        <v>3</v>
      </c>
      <c r="R69" s="158"/>
      <c r="S69" s="173">
        <f t="shared" ref="S69:S70" si="206">IF(E69="","",SUM(G69:Q69)-(R69))</f>
        <v>105</v>
      </c>
      <c r="T69" s="277">
        <f>IF(E69="",0,(SUM(S69+S70)))</f>
        <v>196</v>
      </c>
      <c r="U69" s="278">
        <v>23</v>
      </c>
      <c r="V69" s="168">
        <f t="shared" ref="V69:V70" si="207">SUM(G69:I69)</f>
        <v>32</v>
      </c>
      <c r="W69" s="159" t="s">
        <v>31</v>
      </c>
    </row>
    <row r="70" spans="1:23" ht="16.5" customHeight="1" x14ac:dyDescent="0.15">
      <c r="A70" s="268"/>
      <c r="B70" s="271"/>
      <c r="C70" s="274"/>
      <c r="D70" s="276"/>
      <c r="E70" s="160">
        <v>37</v>
      </c>
      <c r="F70" s="120" t="s">
        <v>24</v>
      </c>
      <c r="G70" s="161">
        <v>12</v>
      </c>
      <c r="H70" s="161">
        <v>11</v>
      </c>
      <c r="I70" s="161">
        <v>9</v>
      </c>
      <c r="J70" s="161">
        <v>9</v>
      </c>
      <c r="K70" s="161"/>
      <c r="L70" s="161">
        <v>12</v>
      </c>
      <c r="M70" s="161">
        <v>9</v>
      </c>
      <c r="N70" s="161">
        <v>10</v>
      </c>
      <c r="O70" s="161">
        <v>10</v>
      </c>
      <c r="P70" s="161">
        <v>9</v>
      </c>
      <c r="Q70" s="161"/>
      <c r="R70" s="162"/>
      <c r="S70" s="174">
        <f t="shared" si="206"/>
        <v>91</v>
      </c>
      <c r="T70" s="277"/>
      <c r="U70" s="278"/>
      <c r="V70" s="169">
        <f t="shared" si="207"/>
        <v>32</v>
      </c>
      <c r="W70" s="163">
        <f>SUM(V69:V70)</f>
        <v>64</v>
      </c>
    </row>
    <row r="71" spans="1:23" ht="16.5" customHeight="1" thickBot="1" x14ac:dyDescent="0.15">
      <c r="A71" s="269"/>
      <c r="B71" s="272"/>
      <c r="C71" s="175"/>
      <c r="D71" s="176"/>
      <c r="E71" s="279" t="s">
        <v>28</v>
      </c>
      <c r="F71" s="280"/>
      <c r="G71" s="165">
        <f>SUM(G69:G70)</f>
        <v>24</v>
      </c>
      <c r="H71" s="165">
        <f t="shared" ref="H71" si="208">SUM(H69:H70)</f>
        <v>23</v>
      </c>
      <c r="I71" s="165">
        <f t="shared" ref="I71" si="209">SUM(I69:I70)</f>
        <v>17</v>
      </c>
      <c r="J71" s="165">
        <f t="shared" ref="J71" si="210">SUM(J69:J70)</f>
        <v>18</v>
      </c>
      <c r="K71" s="165">
        <f t="shared" ref="K71" si="211">SUM(K69:K70)</f>
        <v>11</v>
      </c>
      <c r="L71" s="165">
        <f t="shared" ref="L71" si="212">SUM(L69:L70)</f>
        <v>24</v>
      </c>
      <c r="M71" s="165">
        <f t="shared" ref="M71" si="213">SUM(M69:M70)</f>
        <v>19</v>
      </c>
      <c r="N71" s="165">
        <f t="shared" ref="N71" si="214">SUM(N69:N70)</f>
        <v>19</v>
      </c>
      <c r="O71" s="165">
        <f t="shared" ref="O71" si="215">SUM(O69:O70)</f>
        <v>20</v>
      </c>
      <c r="P71" s="165">
        <f t="shared" ref="P71" si="216">SUM(P69:P70)</f>
        <v>18</v>
      </c>
      <c r="Q71" s="165">
        <f t="shared" ref="Q71" si="217">SUM(Q69:Q70)</f>
        <v>3</v>
      </c>
      <c r="R71" s="165"/>
      <c r="S71" s="166"/>
      <c r="T71" s="277"/>
      <c r="U71" s="278"/>
      <c r="V71" s="164"/>
      <c r="W71" s="167"/>
    </row>
    <row r="72" spans="1:23" ht="16.5" customHeight="1" x14ac:dyDescent="0.15">
      <c r="A72" s="267">
        <v>25</v>
      </c>
      <c r="B72" s="270">
        <v>505</v>
      </c>
      <c r="C72" s="273" t="s">
        <v>68</v>
      </c>
      <c r="D72" s="275" t="s">
        <v>80</v>
      </c>
      <c r="E72" s="119">
        <v>32</v>
      </c>
      <c r="F72" s="120" t="s">
        <v>23</v>
      </c>
      <c r="G72" s="157">
        <v>12</v>
      </c>
      <c r="H72" s="157">
        <v>9</v>
      </c>
      <c r="I72" s="157"/>
      <c r="J72" s="157">
        <v>9</v>
      </c>
      <c r="K72" s="157">
        <v>11</v>
      </c>
      <c r="L72" s="157">
        <v>13</v>
      </c>
      <c r="M72" s="157">
        <v>9</v>
      </c>
      <c r="N72" s="157">
        <v>9</v>
      </c>
      <c r="O72" s="157">
        <v>9</v>
      </c>
      <c r="P72" s="157">
        <v>9</v>
      </c>
      <c r="Q72" s="157"/>
      <c r="R72" s="158"/>
      <c r="S72" s="173">
        <f t="shared" ref="S72:S73" si="218">IF(E72="","",SUM(G72:Q72)-(R72))</f>
        <v>90</v>
      </c>
      <c r="T72" s="277">
        <f t="shared" ref="T72" si="219">IF(E72="",0,(SUM(S72+S73)))</f>
        <v>193</v>
      </c>
      <c r="U72" s="278">
        <v>24</v>
      </c>
      <c r="V72" s="168">
        <v>0</v>
      </c>
      <c r="W72" s="159" t="s">
        <v>31</v>
      </c>
    </row>
    <row r="73" spans="1:23" ht="16.5" customHeight="1" x14ac:dyDescent="0.15">
      <c r="A73" s="268"/>
      <c r="B73" s="271"/>
      <c r="C73" s="274"/>
      <c r="D73" s="276"/>
      <c r="E73" s="160">
        <v>27</v>
      </c>
      <c r="F73" s="120" t="s">
        <v>24</v>
      </c>
      <c r="G73" s="161">
        <v>18</v>
      </c>
      <c r="H73" s="161">
        <v>10</v>
      </c>
      <c r="I73" s="161">
        <v>6</v>
      </c>
      <c r="J73" s="161">
        <v>9</v>
      </c>
      <c r="K73" s="161">
        <v>9</v>
      </c>
      <c r="L73" s="161">
        <v>12</v>
      </c>
      <c r="M73" s="161">
        <v>9</v>
      </c>
      <c r="N73" s="161">
        <v>9</v>
      </c>
      <c r="O73" s="161">
        <v>9</v>
      </c>
      <c r="P73" s="161">
        <v>9</v>
      </c>
      <c r="Q73" s="161">
        <v>3</v>
      </c>
      <c r="R73" s="162"/>
      <c r="S73" s="174">
        <f t="shared" si="218"/>
        <v>103</v>
      </c>
      <c r="T73" s="277"/>
      <c r="U73" s="278"/>
      <c r="V73" s="169">
        <v>0</v>
      </c>
      <c r="W73" s="163">
        <v>0</v>
      </c>
    </row>
    <row r="74" spans="1:23" ht="16.5" customHeight="1" thickBot="1" x14ac:dyDescent="0.15">
      <c r="A74" s="269"/>
      <c r="B74" s="272"/>
      <c r="C74" s="175"/>
      <c r="D74" s="176"/>
      <c r="E74" s="279" t="s">
        <v>28</v>
      </c>
      <c r="F74" s="280"/>
      <c r="G74" s="165">
        <f>SUM(G72:G73)</f>
        <v>30</v>
      </c>
      <c r="H74" s="165">
        <f t="shared" ref="H74:Q74" si="220">SUM(H72:H73)</f>
        <v>19</v>
      </c>
      <c r="I74" s="165">
        <f t="shared" si="220"/>
        <v>6</v>
      </c>
      <c r="J74" s="165">
        <f t="shared" si="220"/>
        <v>18</v>
      </c>
      <c r="K74" s="165">
        <f t="shared" si="220"/>
        <v>20</v>
      </c>
      <c r="L74" s="165">
        <f t="shared" si="220"/>
        <v>25</v>
      </c>
      <c r="M74" s="165">
        <f t="shared" si="220"/>
        <v>18</v>
      </c>
      <c r="N74" s="165">
        <f t="shared" si="220"/>
        <v>18</v>
      </c>
      <c r="O74" s="165">
        <f t="shared" si="220"/>
        <v>18</v>
      </c>
      <c r="P74" s="165">
        <f t="shared" si="220"/>
        <v>18</v>
      </c>
      <c r="Q74" s="165">
        <f t="shared" si="220"/>
        <v>3</v>
      </c>
      <c r="R74" s="165"/>
      <c r="S74" s="166"/>
      <c r="T74" s="277"/>
      <c r="U74" s="278"/>
      <c r="V74" s="164"/>
      <c r="W74" s="167"/>
    </row>
    <row r="75" spans="1:23" ht="16.5" customHeight="1" x14ac:dyDescent="0.15">
      <c r="A75" s="267">
        <v>1</v>
      </c>
      <c r="B75" s="270">
        <v>536</v>
      </c>
      <c r="C75" s="273" t="s">
        <v>134</v>
      </c>
      <c r="D75" s="275" t="s">
        <v>135</v>
      </c>
      <c r="E75" s="119">
        <v>59</v>
      </c>
      <c r="F75" s="120" t="s">
        <v>23</v>
      </c>
      <c r="G75" s="157">
        <v>16</v>
      </c>
      <c r="H75" s="157">
        <v>9</v>
      </c>
      <c r="I75" s="157">
        <v>8</v>
      </c>
      <c r="J75" s="157">
        <v>9</v>
      </c>
      <c r="K75" s="157">
        <v>11</v>
      </c>
      <c r="L75" s="157">
        <v>12</v>
      </c>
      <c r="M75" s="157">
        <v>9</v>
      </c>
      <c r="N75" s="157">
        <v>9</v>
      </c>
      <c r="O75" s="157">
        <v>9</v>
      </c>
      <c r="P75" s="157">
        <v>8</v>
      </c>
      <c r="Q75" s="157">
        <v>3</v>
      </c>
      <c r="R75" s="158"/>
      <c r="S75" s="173">
        <f t="shared" ref="S75:S76" si="221">IF(E75="","",SUM(G75:Q75)-(R75))</f>
        <v>103</v>
      </c>
      <c r="T75" s="277">
        <f>IF(E75="",0,(SUM(S75+S76)))</f>
        <v>189</v>
      </c>
      <c r="U75" s="278">
        <v>25</v>
      </c>
      <c r="V75" s="168">
        <f t="shared" ref="V75:V76" si="222">SUM(G75:I75)</f>
        <v>33</v>
      </c>
      <c r="W75" s="159" t="s">
        <v>31</v>
      </c>
    </row>
    <row r="76" spans="1:23" ht="16.5" customHeight="1" x14ac:dyDescent="0.15">
      <c r="A76" s="268"/>
      <c r="B76" s="271"/>
      <c r="C76" s="274"/>
      <c r="D76" s="276"/>
      <c r="E76" s="160">
        <v>111</v>
      </c>
      <c r="F76" s="120" t="s">
        <v>24</v>
      </c>
      <c r="G76" s="161">
        <v>18</v>
      </c>
      <c r="H76" s="161"/>
      <c r="I76" s="161">
        <v>7</v>
      </c>
      <c r="J76" s="161">
        <v>9</v>
      </c>
      <c r="K76" s="161">
        <v>9</v>
      </c>
      <c r="L76" s="161">
        <v>12</v>
      </c>
      <c r="M76" s="161">
        <v>9</v>
      </c>
      <c r="N76" s="161">
        <v>9</v>
      </c>
      <c r="O76" s="161">
        <v>7</v>
      </c>
      <c r="P76" s="161">
        <v>6</v>
      </c>
      <c r="Q76" s="161"/>
      <c r="R76" s="162"/>
      <c r="S76" s="174">
        <f t="shared" si="221"/>
        <v>86</v>
      </c>
      <c r="T76" s="277"/>
      <c r="U76" s="278"/>
      <c r="V76" s="169">
        <f t="shared" si="222"/>
        <v>25</v>
      </c>
      <c r="W76" s="163">
        <f>SUM(V75:V76)</f>
        <v>58</v>
      </c>
    </row>
    <row r="77" spans="1:23" ht="16.5" customHeight="1" thickBot="1" x14ac:dyDescent="0.15">
      <c r="A77" s="269"/>
      <c r="B77" s="272"/>
      <c r="C77" s="175"/>
      <c r="D77" s="176"/>
      <c r="E77" s="279" t="s">
        <v>28</v>
      </c>
      <c r="F77" s="280"/>
      <c r="G77" s="165">
        <f>SUM(G75:G76)</f>
        <v>34</v>
      </c>
      <c r="H77" s="165">
        <f t="shared" ref="H77:Q77" si="223">SUM(H75:H76)</f>
        <v>9</v>
      </c>
      <c r="I77" s="165">
        <f t="shared" si="223"/>
        <v>15</v>
      </c>
      <c r="J77" s="165">
        <f t="shared" si="223"/>
        <v>18</v>
      </c>
      <c r="K77" s="165">
        <f t="shared" si="223"/>
        <v>20</v>
      </c>
      <c r="L77" s="165">
        <f t="shared" si="223"/>
        <v>24</v>
      </c>
      <c r="M77" s="165">
        <f t="shared" si="223"/>
        <v>18</v>
      </c>
      <c r="N77" s="165">
        <f t="shared" si="223"/>
        <v>18</v>
      </c>
      <c r="O77" s="165">
        <f t="shared" si="223"/>
        <v>16</v>
      </c>
      <c r="P77" s="165">
        <f t="shared" si="223"/>
        <v>14</v>
      </c>
      <c r="Q77" s="165">
        <f t="shared" si="223"/>
        <v>3</v>
      </c>
      <c r="R77" s="165"/>
      <c r="S77" s="166"/>
      <c r="T77" s="277"/>
      <c r="U77" s="278"/>
      <c r="V77" s="164"/>
      <c r="W77" s="167"/>
    </row>
    <row r="78" spans="1:23" ht="16.5" customHeight="1" x14ac:dyDescent="0.15">
      <c r="A78" s="267">
        <v>14</v>
      </c>
      <c r="B78" s="270">
        <v>548</v>
      </c>
      <c r="C78" s="273" t="s">
        <v>75</v>
      </c>
      <c r="D78" s="275" t="s">
        <v>109</v>
      </c>
      <c r="E78" s="119">
        <v>30</v>
      </c>
      <c r="F78" s="120" t="s">
        <v>23</v>
      </c>
      <c r="G78" s="157">
        <v>17</v>
      </c>
      <c r="H78" s="157">
        <v>10</v>
      </c>
      <c r="I78" s="157">
        <v>6</v>
      </c>
      <c r="J78" s="157">
        <v>9</v>
      </c>
      <c r="K78" s="157">
        <v>12</v>
      </c>
      <c r="L78" s="157">
        <v>12</v>
      </c>
      <c r="M78" s="157">
        <v>9</v>
      </c>
      <c r="N78" s="157">
        <v>9</v>
      </c>
      <c r="O78" s="157">
        <v>9</v>
      </c>
      <c r="P78" s="157">
        <v>9</v>
      </c>
      <c r="Q78" s="157">
        <v>3</v>
      </c>
      <c r="R78" s="158"/>
      <c r="S78" s="173">
        <f t="shared" ref="S78:S79" si="224">IF(E78="","",SUM(G78:Q78)-(R78))</f>
        <v>105</v>
      </c>
      <c r="T78" s="277">
        <f>IF(E78="",0,(SUM(S78+S79)))</f>
        <v>189</v>
      </c>
      <c r="U78" s="278">
        <v>26</v>
      </c>
      <c r="V78" s="168">
        <f t="shared" ref="V78:V79" si="225">SUM(G78:I78)</f>
        <v>33</v>
      </c>
      <c r="W78" s="159" t="s">
        <v>31</v>
      </c>
    </row>
    <row r="79" spans="1:23" ht="16.5" customHeight="1" x14ac:dyDescent="0.15">
      <c r="A79" s="268"/>
      <c r="B79" s="271"/>
      <c r="C79" s="274"/>
      <c r="D79" s="276"/>
      <c r="E79" s="160">
        <v>91</v>
      </c>
      <c r="F79" s="120" t="s">
        <v>24</v>
      </c>
      <c r="G79" s="161"/>
      <c r="H79" s="161">
        <v>10</v>
      </c>
      <c r="I79" s="161">
        <v>6</v>
      </c>
      <c r="J79" s="161">
        <v>8</v>
      </c>
      <c r="K79" s="161">
        <v>12</v>
      </c>
      <c r="L79" s="161">
        <v>12</v>
      </c>
      <c r="M79" s="161">
        <v>9</v>
      </c>
      <c r="N79" s="161">
        <v>8</v>
      </c>
      <c r="O79" s="161">
        <v>10</v>
      </c>
      <c r="P79" s="161">
        <v>9</v>
      </c>
      <c r="Q79" s="161"/>
      <c r="R79" s="162"/>
      <c r="S79" s="174">
        <f t="shared" si="224"/>
        <v>84</v>
      </c>
      <c r="T79" s="277"/>
      <c r="U79" s="278"/>
      <c r="V79" s="169">
        <f t="shared" si="225"/>
        <v>16</v>
      </c>
      <c r="W79" s="163">
        <f>SUM(V78:V79)</f>
        <v>49</v>
      </c>
    </row>
    <row r="80" spans="1:23" ht="16.5" customHeight="1" thickBot="1" x14ac:dyDescent="0.15">
      <c r="A80" s="269"/>
      <c r="B80" s="272"/>
      <c r="C80" s="175"/>
      <c r="D80" s="176"/>
      <c r="E80" s="279" t="s">
        <v>28</v>
      </c>
      <c r="F80" s="280"/>
      <c r="G80" s="165">
        <f>SUM(G78:G79)</f>
        <v>17</v>
      </c>
      <c r="H80" s="165">
        <f t="shared" ref="H80" si="226">SUM(H78:H79)</f>
        <v>20</v>
      </c>
      <c r="I80" s="165">
        <f t="shared" ref="I80" si="227">SUM(I78:I79)</f>
        <v>12</v>
      </c>
      <c r="J80" s="165">
        <f t="shared" ref="J80" si="228">SUM(J78:J79)</f>
        <v>17</v>
      </c>
      <c r="K80" s="165">
        <f t="shared" ref="K80" si="229">SUM(K78:K79)</f>
        <v>24</v>
      </c>
      <c r="L80" s="165">
        <f t="shared" ref="L80" si="230">SUM(L78:L79)</f>
        <v>24</v>
      </c>
      <c r="M80" s="165">
        <f t="shared" ref="M80" si="231">SUM(M78:M79)</f>
        <v>18</v>
      </c>
      <c r="N80" s="165">
        <f t="shared" ref="N80" si="232">SUM(N78:N79)</f>
        <v>17</v>
      </c>
      <c r="O80" s="165">
        <f t="shared" ref="O80" si="233">SUM(O78:O79)</f>
        <v>19</v>
      </c>
      <c r="P80" s="165">
        <f t="shared" ref="P80" si="234">SUM(P78:P79)</f>
        <v>18</v>
      </c>
      <c r="Q80" s="165">
        <f t="shared" ref="Q80" si="235">SUM(Q78:Q79)</f>
        <v>3</v>
      </c>
      <c r="R80" s="165"/>
      <c r="S80" s="166"/>
      <c r="T80" s="277"/>
      <c r="U80" s="278"/>
      <c r="V80" s="164"/>
      <c r="W80" s="167"/>
    </row>
    <row r="81" spans="1:23" ht="16.5" customHeight="1" x14ac:dyDescent="0.15">
      <c r="A81" s="267">
        <v>1</v>
      </c>
      <c r="B81" s="270">
        <v>535</v>
      </c>
      <c r="C81" s="273" t="s">
        <v>134</v>
      </c>
      <c r="D81" s="275" t="s">
        <v>135</v>
      </c>
      <c r="E81" s="119">
        <v>60</v>
      </c>
      <c r="F81" s="120" t="s">
        <v>23</v>
      </c>
      <c r="G81" s="157">
        <v>18</v>
      </c>
      <c r="H81" s="157"/>
      <c r="I81" s="157">
        <v>7</v>
      </c>
      <c r="J81" s="157">
        <v>9</v>
      </c>
      <c r="K81" s="157">
        <v>10</v>
      </c>
      <c r="L81" s="157">
        <v>12</v>
      </c>
      <c r="M81" s="157">
        <v>9</v>
      </c>
      <c r="N81" s="157">
        <v>9</v>
      </c>
      <c r="O81" s="157">
        <v>9</v>
      </c>
      <c r="P81" s="157">
        <v>7</v>
      </c>
      <c r="Q81" s="157"/>
      <c r="R81" s="158"/>
      <c r="S81" s="173">
        <f t="shared" ref="S81:S82" si="236">IF(E81="","",SUM(G81:Q81)-(R81))</f>
        <v>90</v>
      </c>
      <c r="T81" s="277">
        <f>IF(E81="",0,(SUM(S81+S82)))</f>
        <v>188</v>
      </c>
      <c r="U81" s="278">
        <v>27</v>
      </c>
      <c r="V81" s="168">
        <f t="shared" ref="V81:V82" si="237">SUM(G81:I81)</f>
        <v>25</v>
      </c>
      <c r="W81" s="159" t="s">
        <v>31</v>
      </c>
    </row>
    <row r="82" spans="1:23" ht="16.5" customHeight="1" x14ac:dyDescent="0.15">
      <c r="A82" s="268"/>
      <c r="B82" s="271"/>
      <c r="C82" s="274"/>
      <c r="D82" s="276"/>
      <c r="E82" s="160">
        <v>121</v>
      </c>
      <c r="F82" s="120" t="s">
        <v>24</v>
      </c>
      <c r="G82" s="161">
        <v>17</v>
      </c>
      <c r="H82" s="161">
        <v>9</v>
      </c>
      <c r="I82" s="161">
        <v>8</v>
      </c>
      <c r="J82" s="161">
        <v>9</v>
      </c>
      <c r="K82" s="161">
        <v>9</v>
      </c>
      <c r="L82" s="161">
        <v>11</v>
      </c>
      <c r="M82" s="161">
        <v>9</v>
      </c>
      <c r="N82" s="161">
        <v>9</v>
      </c>
      <c r="O82" s="161">
        <v>8</v>
      </c>
      <c r="P82" s="161">
        <v>6</v>
      </c>
      <c r="Q82" s="161">
        <v>3</v>
      </c>
      <c r="R82" s="162"/>
      <c r="S82" s="174">
        <f t="shared" si="236"/>
        <v>98</v>
      </c>
      <c r="T82" s="277"/>
      <c r="U82" s="278"/>
      <c r="V82" s="169">
        <f t="shared" si="237"/>
        <v>34</v>
      </c>
      <c r="W82" s="163">
        <f>SUM(V81:V82)</f>
        <v>59</v>
      </c>
    </row>
    <row r="83" spans="1:23" ht="16.5" customHeight="1" thickBot="1" x14ac:dyDescent="0.15">
      <c r="A83" s="269"/>
      <c r="B83" s="272"/>
      <c r="C83" s="175"/>
      <c r="D83" s="176"/>
      <c r="E83" s="279" t="s">
        <v>28</v>
      </c>
      <c r="F83" s="280"/>
      <c r="G83" s="165">
        <f>SUM(G81:G82)</f>
        <v>35</v>
      </c>
      <c r="H83" s="165">
        <f t="shared" ref="H83:Q83" si="238">SUM(H81:H82)</f>
        <v>9</v>
      </c>
      <c r="I83" s="165">
        <f t="shared" si="238"/>
        <v>15</v>
      </c>
      <c r="J83" s="165">
        <f t="shared" si="238"/>
        <v>18</v>
      </c>
      <c r="K83" s="165">
        <f t="shared" si="238"/>
        <v>19</v>
      </c>
      <c r="L83" s="165">
        <f t="shared" si="238"/>
        <v>23</v>
      </c>
      <c r="M83" s="165">
        <f t="shared" si="238"/>
        <v>18</v>
      </c>
      <c r="N83" s="165">
        <f t="shared" si="238"/>
        <v>18</v>
      </c>
      <c r="O83" s="165">
        <f t="shared" si="238"/>
        <v>17</v>
      </c>
      <c r="P83" s="165">
        <f t="shared" si="238"/>
        <v>13</v>
      </c>
      <c r="Q83" s="165">
        <f t="shared" si="238"/>
        <v>3</v>
      </c>
      <c r="R83" s="165"/>
      <c r="S83" s="166"/>
      <c r="T83" s="277"/>
      <c r="U83" s="278"/>
      <c r="V83" s="164"/>
      <c r="W83" s="167"/>
    </row>
    <row r="84" spans="1:23" ht="16.5" customHeight="1" x14ac:dyDescent="0.15">
      <c r="A84" s="267">
        <v>20</v>
      </c>
      <c r="B84" s="270">
        <v>529</v>
      </c>
      <c r="C84" s="273" t="s">
        <v>71</v>
      </c>
      <c r="D84" s="275" t="s">
        <v>81</v>
      </c>
      <c r="E84" s="119">
        <v>74</v>
      </c>
      <c r="F84" s="120" t="s">
        <v>23</v>
      </c>
      <c r="G84" s="157">
        <v>14</v>
      </c>
      <c r="H84" s="157"/>
      <c r="I84" s="157"/>
      <c r="J84" s="157">
        <v>9</v>
      </c>
      <c r="K84" s="157">
        <v>10</v>
      </c>
      <c r="L84" s="157">
        <v>12</v>
      </c>
      <c r="M84" s="157">
        <v>9</v>
      </c>
      <c r="N84" s="157">
        <v>9</v>
      </c>
      <c r="O84" s="157">
        <v>9</v>
      </c>
      <c r="P84" s="157">
        <v>9</v>
      </c>
      <c r="Q84" s="157"/>
      <c r="R84" s="158"/>
      <c r="S84" s="173">
        <f t="shared" ref="S84:S85" si="239">IF(E84="","",SUM(G84:Q84)-(R84))</f>
        <v>81</v>
      </c>
      <c r="T84" s="277">
        <f>IF(E84="",0,(SUM(S84+S85)))</f>
        <v>184</v>
      </c>
      <c r="U84" s="278">
        <v>28</v>
      </c>
      <c r="V84" s="168">
        <f t="shared" ref="V84:V85" si="240">SUM(G84:I84)</f>
        <v>14</v>
      </c>
      <c r="W84" s="159" t="s">
        <v>31</v>
      </c>
    </row>
    <row r="85" spans="1:23" ht="16.5" customHeight="1" x14ac:dyDescent="0.15">
      <c r="A85" s="268"/>
      <c r="B85" s="271"/>
      <c r="C85" s="274"/>
      <c r="D85" s="276"/>
      <c r="E85" s="160">
        <v>8</v>
      </c>
      <c r="F85" s="120" t="s">
        <v>24</v>
      </c>
      <c r="G85" s="161">
        <v>14</v>
      </c>
      <c r="H85" s="161">
        <v>9</v>
      </c>
      <c r="I85" s="161">
        <v>7</v>
      </c>
      <c r="J85" s="161">
        <v>9</v>
      </c>
      <c r="K85" s="161">
        <v>9</v>
      </c>
      <c r="L85" s="161">
        <v>14</v>
      </c>
      <c r="M85" s="161">
        <v>10</v>
      </c>
      <c r="N85" s="161">
        <v>10</v>
      </c>
      <c r="O85" s="161">
        <v>9</v>
      </c>
      <c r="P85" s="161">
        <v>9</v>
      </c>
      <c r="Q85" s="161">
        <v>3</v>
      </c>
      <c r="R85" s="162"/>
      <c r="S85" s="174">
        <f t="shared" si="239"/>
        <v>103</v>
      </c>
      <c r="T85" s="277"/>
      <c r="U85" s="278"/>
      <c r="V85" s="169">
        <f t="shared" si="240"/>
        <v>30</v>
      </c>
      <c r="W85" s="163">
        <f>SUM(V84:V85)</f>
        <v>44</v>
      </c>
    </row>
    <row r="86" spans="1:23" ht="16.5" customHeight="1" thickBot="1" x14ac:dyDescent="0.15">
      <c r="A86" s="269"/>
      <c r="B86" s="272"/>
      <c r="C86" s="175"/>
      <c r="D86" s="176"/>
      <c r="E86" s="279" t="s">
        <v>28</v>
      </c>
      <c r="F86" s="280"/>
      <c r="G86" s="165">
        <f>SUM(G84:G85)</f>
        <v>28</v>
      </c>
      <c r="H86" s="165">
        <f t="shared" ref="H86" si="241">SUM(H84:H85)</f>
        <v>9</v>
      </c>
      <c r="I86" s="165">
        <f t="shared" ref="I86" si="242">SUM(I84:I85)</f>
        <v>7</v>
      </c>
      <c r="J86" s="165">
        <f t="shared" ref="J86" si="243">SUM(J84:J85)</f>
        <v>18</v>
      </c>
      <c r="K86" s="165">
        <f t="shared" ref="K86" si="244">SUM(K84:K85)</f>
        <v>19</v>
      </c>
      <c r="L86" s="165">
        <f t="shared" ref="L86" si="245">SUM(L84:L85)</f>
        <v>26</v>
      </c>
      <c r="M86" s="165">
        <f t="shared" ref="M86" si="246">SUM(M84:M85)</f>
        <v>19</v>
      </c>
      <c r="N86" s="165">
        <f t="shared" ref="N86" si="247">SUM(N84:N85)</f>
        <v>19</v>
      </c>
      <c r="O86" s="165">
        <f t="shared" ref="O86" si="248">SUM(O84:O85)</f>
        <v>18</v>
      </c>
      <c r="P86" s="165">
        <f t="shared" ref="P86" si="249">SUM(P84:P85)</f>
        <v>18</v>
      </c>
      <c r="Q86" s="165">
        <f t="shared" ref="Q86" si="250">SUM(Q84:Q85)</f>
        <v>3</v>
      </c>
      <c r="R86" s="165"/>
      <c r="S86" s="166"/>
      <c r="T86" s="277"/>
      <c r="U86" s="278"/>
      <c r="V86" s="164"/>
      <c r="W86" s="167"/>
    </row>
    <row r="87" spans="1:23" ht="16.5" customHeight="1" thickBot="1" x14ac:dyDescent="0.2">
      <c r="A87" s="267">
        <v>21</v>
      </c>
      <c r="B87" s="270">
        <v>511</v>
      </c>
      <c r="C87" s="273" t="s">
        <v>158</v>
      </c>
      <c r="D87" s="275" t="s">
        <v>159</v>
      </c>
      <c r="E87" s="119">
        <v>70</v>
      </c>
      <c r="F87" s="120" t="s">
        <v>23</v>
      </c>
      <c r="G87" s="157">
        <v>15</v>
      </c>
      <c r="H87" s="157">
        <v>10</v>
      </c>
      <c r="I87" s="157">
        <v>7</v>
      </c>
      <c r="J87" s="157">
        <v>9</v>
      </c>
      <c r="K87" s="157">
        <v>11</v>
      </c>
      <c r="L87" s="157">
        <v>12</v>
      </c>
      <c r="M87" s="157">
        <v>9</v>
      </c>
      <c r="N87" s="157">
        <v>9</v>
      </c>
      <c r="O87" s="157">
        <v>9</v>
      </c>
      <c r="P87" s="157">
        <v>9</v>
      </c>
      <c r="Q87" s="157">
        <v>3</v>
      </c>
      <c r="R87" s="158"/>
      <c r="S87" s="173">
        <f t="shared" ref="S87:S88" si="251">IF(E87="","",SUM(G87:Q87)-(R87))</f>
        <v>103</v>
      </c>
      <c r="T87" s="277">
        <f>IF(E87="",0,(SUM(S87+S88)))</f>
        <v>184</v>
      </c>
      <c r="U87" s="278">
        <v>29</v>
      </c>
      <c r="V87" s="168">
        <v>0</v>
      </c>
      <c r="W87" s="159" t="s">
        <v>31</v>
      </c>
    </row>
    <row r="88" spans="1:23" ht="16.5" customHeight="1" x14ac:dyDescent="0.15">
      <c r="A88" s="268"/>
      <c r="B88" s="271"/>
      <c r="C88" s="274"/>
      <c r="D88" s="276"/>
      <c r="E88" s="160">
        <v>21</v>
      </c>
      <c r="F88" s="120" t="s">
        <v>24</v>
      </c>
      <c r="G88" s="161">
        <v>13</v>
      </c>
      <c r="H88" s="161">
        <v>9</v>
      </c>
      <c r="I88" s="161">
        <v>6</v>
      </c>
      <c r="J88" s="161">
        <v>8</v>
      </c>
      <c r="K88" s="161"/>
      <c r="L88" s="161">
        <v>11</v>
      </c>
      <c r="M88" s="161">
        <v>9</v>
      </c>
      <c r="N88" s="161">
        <v>9</v>
      </c>
      <c r="O88" s="161">
        <v>7</v>
      </c>
      <c r="P88" s="161">
        <v>9</v>
      </c>
      <c r="Q88" s="161"/>
      <c r="R88" s="162"/>
      <c r="S88" s="173">
        <f t="shared" si="251"/>
        <v>81</v>
      </c>
      <c r="T88" s="277"/>
      <c r="U88" s="278"/>
      <c r="V88" s="169">
        <v>0</v>
      </c>
      <c r="W88" s="163">
        <v>0</v>
      </c>
    </row>
    <row r="89" spans="1:23" ht="16.5" customHeight="1" thickBot="1" x14ac:dyDescent="0.15">
      <c r="A89" s="269"/>
      <c r="B89" s="272"/>
      <c r="C89" s="175"/>
      <c r="D89" s="176"/>
      <c r="E89" s="279" t="s">
        <v>28</v>
      </c>
      <c r="F89" s="280"/>
      <c r="G89" s="165">
        <f>SUM(G87:G88)</f>
        <v>28</v>
      </c>
      <c r="H89" s="165">
        <f t="shared" ref="H89" si="252">SUM(H87:H88)</f>
        <v>19</v>
      </c>
      <c r="I89" s="165">
        <f t="shared" ref="I89" si="253">SUM(I87:I88)</f>
        <v>13</v>
      </c>
      <c r="J89" s="165">
        <f t="shared" ref="J89" si="254">SUM(J87:J88)</f>
        <v>17</v>
      </c>
      <c r="K89" s="165">
        <f t="shared" ref="K89" si="255">SUM(K87:K88)</f>
        <v>11</v>
      </c>
      <c r="L89" s="165">
        <f t="shared" ref="L89" si="256">SUM(L87:L88)</f>
        <v>23</v>
      </c>
      <c r="M89" s="165">
        <f t="shared" ref="M89" si="257">SUM(M87:M88)</f>
        <v>18</v>
      </c>
      <c r="N89" s="165">
        <f t="shared" ref="N89" si="258">SUM(N87:N88)</f>
        <v>18</v>
      </c>
      <c r="O89" s="165">
        <f t="shared" ref="O89" si="259">SUM(O87:O88)</f>
        <v>16</v>
      </c>
      <c r="P89" s="165">
        <f t="shared" ref="P89" si="260">SUM(P87:P88)</f>
        <v>18</v>
      </c>
      <c r="Q89" s="165">
        <f t="shared" ref="Q89" si="261">SUM(Q87:Q88)</f>
        <v>3</v>
      </c>
      <c r="R89" s="165"/>
      <c r="S89" s="166"/>
      <c r="T89" s="277"/>
      <c r="U89" s="278"/>
      <c r="V89" s="164"/>
      <c r="W89" s="167"/>
    </row>
    <row r="90" spans="1:23" ht="16.5" customHeight="1" x14ac:dyDescent="0.15">
      <c r="A90" s="267">
        <v>6</v>
      </c>
      <c r="B90" s="270">
        <v>531</v>
      </c>
      <c r="C90" s="273" t="s">
        <v>77</v>
      </c>
      <c r="D90" s="275" t="s">
        <v>76</v>
      </c>
      <c r="E90" s="119">
        <v>3</v>
      </c>
      <c r="F90" s="120" t="s">
        <v>23</v>
      </c>
      <c r="G90" s="157">
        <v>16</v>
      </c>
      <c r="H90" s="157">
        <v>9</v>
      </c>
      <c r="I90" s="157"/>
      <c r="J90" s="157">
        <v>9</v>
      </c>
      <c r="K90" s="157">
        <v>13</v>
      </c>
      <c r="L90" s="157">
        <v>13</v>
      </c>
      <c r="M90" s="157">
        <v>9</v>
      </c>
      <c r="N90" s="157">
        <v>9</v>
      </c>
      <c r="O90" s="157">
        <v>9</v>
      </c>
      <c r="P90" s="157">
        <v>9</v>
      </c>
      <c r="Q90" s="157"/>
      <c r="R90" s="158"/>
      <c r="S90" s="173">
        <f t="shared" ref="S90:S91" si="262">IF(E90="","",SUM(G90:Q90)-(R90))</f>
        <v>96</v>
      </c>
      <c r="T90" s="277">
        <f>IF(E90="",0,(SUM(S90+S91)))</f>
        <v>181</v>
      </c>
      <c r="U90" s="278">
        <v>30</v>
      </c>
      <c r="V90" s="168">
        <f t="shared" ref="V90:V91" si="263">SUM(G90:I90)</f>
        <v>25</v>
      </c>
      <c r="W90" s="159" t="s">
        <v>31</v>
      </c>
    </row>
    <row r="91" spans="1:23" ht="16.5" customHeight="1" x14ac:dyDescent="0.15">
      <c r="A91" s="268"/>
      <c r="B91" s="271"/>
      <c r="C91" s="274"/>
      <c r="D91" s="276"/>
      <c r="E91" s="160">
        <v>70</v>
      </c>
      <c r="F91" s="120" t="s">
        <v>24</v>
      </c>
      <c r="G91" s="161"/>
      <c r="H91" s="161">
        <v>9</v>
      </c>
      <c r="I91" s="161">
        <v>6</v>
      </c>
      <c r="J91" s="161">
        <v>9</v>
      </c>
      <c r="K91" s="161">
        <v>12</v>
      </c>
      <c r="L91" s="161">
        <v>13</v>
      </c>
      <c r="M91" s="161">
        <v>9</v>
      </c>
      <c r="N91" s="161">
        <v>9</v>
      </c>
      <c r="O91" s="161">
        <v>9</v>
      </c>
      <c r="P91" s="161">
        <v>9</v>
      </c>
      <c r="Q91" s="161"/>
      <c r="R91" s="162"/>
      <c r="S91" s="174">
        <f t="shared" si="262"/>
        <v>85</v>
      </c>
      <c r="T91" s="277"/>
      <c r="U91" s="278"/>
      <c r="V91" s="169">
        <f t="shared" si="263"/>
        <v>15</v>
      </c>
      <c r="W91" s="163">
        <f>SUM(V90:V91)</f>
        <v>40</v>
      </c>
    </row>
    <row r="92" spans="1:23" ht="16.5" customHeight="1" thickBot="1" x14ac:dyDescent="0.15">
      <c r="A92" s="269"/>
      <c r="B92" s="272"/>
      <c r="C92" s="175"/>
      <c r="D92" s="176"/>
      <c r="E92" s="279" t="s">
        <v>28</v>
      </c>
      <c r="F92" s="280"/>
      <c r="G92" s="165">
        <f>SUM(G90:G91)</f>
        <v>16</v>
      </c>
      <c r="H92" s="165">
        <f t="shared" ref="H92" si="264">SUM(H90:H91)</f>
        <v>18</v>
      </c>
      <c r="I92" s="165">
        <f t="shared" ref="I92" si="265">SUM(I90:I91)</f>
        <v>6</v>
      </c>
      <c r="J92" s="165">
        <f t="shared" ref="J92" si="266">SUM(J90:J91)</f>
        <v>18</v>
      </c>
      <c r="K92" s="165">
        <f t="shared" ref="K92" si="267">SUM(K90:K91)</f>
        <v>25</v>
      </c>
      <c r="L92" s="165">
        <f t="shared" ref="L92" si="268">SUM(L90:L91)</f>
        <v>26</v>
      </c>
      <c r="M92" s="165">
        <f t="shared" ref="M92" si="269">SUM(M90:M91)</f>
        <v>18</v>
      </c>
      <c r="N92" s="165">
        <f t="shared" ref="N92" si="270">SUM(N90:N91)</f>
        <v>18</v>
      </c>
      <c r="O92" s="165">
        <f t="shared" ref="O92" si="271">SUM(O90:O91)</f>
        <v>18</v>
      </c>
      <c r="P92" s="165">
        <f t="shared" ref="P92" si="272">SUM(P90:P91)</f>
        <v>18</v>
      </c>
      <c r="Q92" s="165">
        <f t="shared" ref="Q92" si="273">SUM(Q90:Q91)</f>
        <v>0</v>
      </c>
      <c r="R92" s="165"/>
      <c r="S92" s="166"/>
      <c r="T92" s="277"/>
      <c r="U92" s="278"/>
      <c r="V92" s="164"/>
      <c r="W92" s="167"/>
    </row>
    <row r="93" spans="1:23" ht="16.5" customHeight="1" thickBot="1" x14ac:dyDescent="0.2">
      <c r="A93" s="267">
        <v>21</v>
      </c>
      <c r="B93" s="270">
        <v>512</v>
      </c>
      <c r="C93" s="273" t="s">
        <v>158</v>
      </c>
      <c r="D93" s="275" t="s">
        <v>159</v>
      </c>
      <c r="E93" s="119">
        <v>61</v>
      </c>
      <c r="F93" s="120" t="s">
        <v>23</v>
      </c>
      <c r="G93" s="157">
        <v>15</v>
      </c>
      <c r="H93" s="157"/>
      <c r="I93" s="157">
        <v>7</v>
      </c>
      <c r="J93" s="157">
        <v>9</v>
      </c>
      <c r="K93" s="157">
        <v>12</v>
      </c>
      <c r="L93" s="157">
        <v>13</v>
      </c>
      <c r="M93" s="157">
        <v>9</v>
      </c>
      <c r="N93" s="157">
        <v>9</v>
      </c>
      <c r="O93" s="157">
        <v>9</v>
      </c>
      <c r="P93" s="157">
        <v>9</v>
      </c>
      <c r="Q93" s="157"/>
      <c r="R93" s="158"/>
      <c r="S93" s="173">
        <f t="shared" ref="S93:S94" si="274">IF(E93="","",SUM(G93:Q93)-(R93))</f>
        <v>92</v>
      </c>
      <c r="T93" s="277">
        <f>IF(E93="",0,(SUM(S93+S94)))</f>
        <v>180</v>
      </c>
      <c r="U93" s="278">
        <v>31</v>
      </c>
      <c r="V93" s="168">
        <v>0</v>
      </c>
      <c r="W93" s="159" t="s">
        <v>31</v>
      </c>
    </row>
    <row r="94" spans="1:23" ht="16.5" customHeight="1" x14ac:dyDescent="0.15">
      <c r="A94" s="268"/>
      <c r="B94" s="271"/>
      <c r="C94" s="274"/>
      <c r="D94" s="276"/>
      <c r="E94" s="160">
        <v>59</v>
      </c>
      <c r="F94" s="120" t="s">
        <v>24</v>
      </c>
      <c r="G94" s="161">
        <v>12</v>
      </c>
      <c r="H94" s="161">
        <v>9</v>
      </c>
      <c r="I94" s="161"/>
      <c r="J94" s="161">
        <v>9</v>
      </c>
      <c r="K94" s="161">
        <v>11</v>
      </c>
      <c r="L94" s="161">
        <v>11</v>
      </c>
      <c r="M94" s="161">
        <v>9</v>
      </c>
      <c r="N94" s="161">
        <v>9</v>
      </c>
      <c r="O94" s="161">
        <v>9</v>
      </c>
      <c r="P94" s="161">
        <v>9</v>
      </c>
      <c r="Q94" s="161"/>
      <c r="R94" s="162"/>
      <c r="S94" s="173">
        <f t="shared" si="274"/>
        <v>88</v>
      </c>
      <c r="T94" s="277"/>
      <c r="U94" s="278"/>
      <c r="V94" s="169">
        <v>0</v>
      </c>
      <c r="W94" s="163">
        <v>0</v>
      </c>
    </row>
    <row r="95" spans="1:23" ht="16.5" customHeight="1" thickBot="1" x14ac:dyDescent="0.15">
      <c r="A95" s="269"/>
      <c r="B95" s="272"/>
      <c r="C95" s="175"/>
      <c r="D95" s="176"/>
      <c r="E95" s="279"/>
      <c r="F95" s="280"/>
      <c r="G95" s="165">
        <f>SUM(G93:G94)</f>
        <v>27</v>
      </c>
      <c r="H95" s="165">
        <f t="shared" ref="H95:Q95" si="275">SUM(H93:H94)</f>
        <v>9</v>
      </c>
      <c r="I95" s="165">
        <f t="shared" si="275"/>
        <v>7</v>
      </c>
      <c r="J95" s="165">
        <f t="shared" si="275"/>
        <v>18</v>
      </c>
      <c r="K95" s="165">
        <f t="shared" si="275"/>
        <v>23</v>
      </c>
      <c r="L95" s="165">
        <f t="shared" si="275"/>
        <v>24</v>
      </c>
      <c r="M95" s="165">
        <f t="shared" si="275"/>
        <v>18</v>
      </c>
      <c r="N95" s="165">
        <f t="shared" si="275"/>
        <v>18</v>
      </c>
      <c r="O95" s="165">
        <f t="shared" si="275"/>
        <v>18</v>
      </c>
      <c r="P95" s="165">
        <f t="shared" si="275"/>
        <v>18</v>
      </c>
      <c r="Q95" s="165">
        <f t="shared" si="275"/>
        <v>0</v>
      </c>
      <c r="R95" s="165"/>
      <c r="S95" s="166"/>
      <c r="T95" s="277"/>
      <c r="U95" s="278"/>
      <c r="V95" s="164"/>
      <c r="W95" s="167"/>
    </row>
    <row r="96" spans="1:23" ht="16.5" customHeight="1" x14ac:dyDescent="0.15">
      <c r="A96" s="267">
        <v>30</v>
      </c>
      <c r="B96" s="270">
        <v>510</v>
      </c>
      <c r="C96" s="273" t="s">
        <v>84</v>
      </c>
      <c r="D96" s="275" t="s">
        <v>65</v>
      </c>
      <c r="E96" s="119">
        <v>20</v>
      </c>
      <c r="F96" s="120" t="s">
        <v>23</v>
      </c>
      <c r="G96" s="157">
        <v>12</v>
      </c>
      <c r="H96" s="157">
        <v>10</v>
      </c>
      <c r="I96" s="157">
        <v>6</v>
      </c>
      <c r="J96" s="157">
        <v>9</v>
      </c>
      <c r="K96" s="157">
        <v>10</v>
      </c>
      <c r="L96" s="157">
        <v>13</v>
      </c>
      <c r="M96" s="157">
        <v>9</v>
      </c>
      <c r="N96" s="157">
        <v>9</v>
      </c>
      <c r="O96" s="157">
        <v>9</v>
      </c>
      <c r="P96" s="157">
        <v>9</v>
      </c>
      <c r="Q96" s="157">
        <v>3</v>
      </c>
      <c r="R96" s="158"/>
      <c r="S96" s="173">
        <f t="shared" ref="S96:S97" si="276">IF(E96="","",SUM(G96:Q96)-(R96))</f>
        <v>99</v>
      </c>
      <c r="T96" s="277">
        <f t="shared" ref="T96" si="277">IF(E96="",0,(SUM(S96+S97)))</f>
        <v>207</v>
      </c>
      <c r="U96" s="278">
        <v>32</v>
      </c>
      <c r="V96" s="168">
        <v>0</v>
      </c>
      <c r="W96" s="159" t="s">
        <v>31</v>
      </c>
    </row>
    <row r="97" spans="1:23" ht="16.5" customHeight="1" x14ac:dyDescent="0.15">
      <c r="A97" s="268"/>
      <c r="B97" s="271"/>
      <c r="C97" s="274"/>
      <c r="D97" s="276"/>
      <c r="E97" s="160">
        <v>22</v>
      </c>
      <c r="F97" s="120" t="s">
        <v>24</v>
      </c>
      <c r="G97" s="161">
        <v>18</v>
      </c>
      <c r="H97" s="161">
        <v>10</v>
      </c>
      <c r="I97" s="161">
        <v>7</v>
      </c>
      <c r="J97" s="161">
        <v>9</v>
      </c>
      <c r="K97" s="161">
        <v>10</v>
      </c>
      <c r="L97" s="161">
        <v>13</v>
      </c>
      <c r="M97" s="161">
        <v>9</v>
      </c>
      <c r="N97" s="161">
        <v>9</v>
      </c>
      <c r="O97" s="161">
        <v>10</v>
      </c>
      <c r="P97" s="161">
        <v>10</v>
      </c>
      <c r="Q97" s="161">
        <v>3</v>
      </c>
      <c r="R97" s="162"/>
      <c r="S97" s="174">
        <f t="shared" si="276"/>
        <v>108</v>
      </c>
      <c r="T97" s="277"/>
      <c r="U97" s="278"/>
      <c r="V97" s="169">
        <v>0</v>
      </c>
      <c r="W97" s="163">
        <v>0</v>
      </c>
    </row>
    <row r="98" spans="1:23" ht="16.5" customHeight="1" thickBot="1" x14ac:dyDescent="0.15">
      <c r="A98" s="269"/>
      <c r="B98" s="272"/>
      <c r="C98" s="175"/>
      <c r="D98" s="176"/>
      <c r="E98" s="279" t="s">
        <v>28</v>
      </c>
      <c r="F98" s="280"/>
      <c r="G98" s="165">
        <v>0</v>
      </c>
      <c r="H98" s="165">
        <v>0</v>
      </c>
      <c r="I98" s="165">
        <v>0</v>
      </c>
      <c r="J98" s="165">
        <v>0</v>
      </c>
      <c r="K98" s="165">
        <v>0</v>
      </c>
      <c r="L98" s="165">
        <v>0</v>
      </c>
      <c r="M98" s="165">
        <v>0</v>
      </c>
      <c r="N98" s="165">
        <v>0</v>
      </c>
      <c r="O98" s="165">
        <v>0</v>
      </c>
      <c r="P98" s="165">
        <v>0</v>
      </c>
      <c r="Q98" s="165">
        <v>0</v>
      </c>
      <c r="R98" s="165"/>
      <c r="S98" s="166"/>
      <c r="T98" s="277"/>
      <c r="U98" s="278"/>
      <c r="V98" s="164"/>
      <c r="W98" s="167"/>
    </row>
    <row r="99" spans="1:23" ht="16.5" customHeight="1" x14ac:dyDescent="0.15">
      <c r="A99" s="267">
        <v>7</v>
      </c>
      <c r="B99" s="270">
        <v>559</v>
      </c>
      <c r="C99" s="273" t="s">
        <v>78</v>
      </c>
      <c r="D99" s="275" t="s">
        <v>82</v>
      </c>
      <c r="E99" s="119">
        <v>60</v>
      </c>
      <c r="F99" s="120" t="s">
        <v>23</v>
      </c>
      <c r="G99" s="157">
        <v>15</v>
      </c>
      <c r="H99" s="157">
        <v>9</v>
      </c>
      <c r="I99" s="157">
        <v>6</v>
      </c>
      <c r="J99" s="157">
        <v>9</v>
      </c>
      <c r="K99" s="157">
        <v>9</v>
      </c>
      <c r="L99" s="157">
        <v>13</v>
      </c>
      <c r="M99" s="157">
        <v>9</v>
      </c>
      <c r="N99" s="157">
        <v>9</v>
      </c>
      <c r="O99" s="157">
        <v>10</v>
      </c>
      <c r="P99" s="157">
        <v>9</v>
      </c>
      <c r="Q99" s="157"/>
      <c r="R99" s="158"/>
      <c r="S99" s="173">
        <f t="shared" ref="S99:S100" si="278">IF(E99="","",SUM(G99:Q99)-(R99))</f>
        <v>98</v>
      </c>
      <c r="T99" s="277">
        <f>IF(E99="",0,(SUM(S99+S100)))</f>
        <v>177</v>
      </c>
      <c r="U99" s="278">
        <v>33</v>
      </c>
      <c r="V99" s="168">
        <f t="shared" ref="V99:V100" si="279">SUM(G99:I99)</f>
        <v>30</v>
      </c>
      <c r="W99" s="159" t="s">
        <v>31</v>
      </c>
    </row>
    <row r="100" spans="1:23" ht="16.5" customHeight="1" x14ac:dyDescent="0.15">
      <c r="A100" s="268"/>
      <c r="B100" s="271"/>
      <c r="C100" s="274"/>
      <c r="D100" s="276"/>
      <c r="E100" s="160">
        <v>125</v>
      </c>
      <c r="F100" s="120" t="s">
        <v>24</v>
      </c>
      <c r="G100" s="161">
        <v>12</v>
      </c>
      <c r="H100" s="161"/>
      <c r="I100" s="161"/>
      <c r="J100" s="161">
        <v>9</v>
      </c>
      <c r="K100" s="161">
        <v>9</v>
      </c>
      <c r="L100" s="161">
        <v>13</v>
      </c>
      <c r="M100" s="161">
        <v>9</v>
      </c>
      <c r="N100" s="161">
        <v>9</v>
      </c>
      <c r="O100" s="161">
        <v>9</v>
      </c>
      <c r="P100" s="161">
        <v>9</v>
      </c>
      <c r="Q100" s="161"/>
      <c r="R100" s="162"/>
      <c r="S100" s="174">
        <f t="shared" si="278"/>
        <v>79</v>
      </c>
      <c r="T100" s="277"/>
      <c r="U100" s="278"/>
      <c r="V100" s="169">
        <f t="shared" si="279"/>
        <v>12</v>
      </c>
      <c r="W100" s="163">
        <f>SUM(V99:V100)</f>
        <v>42</v>
      </c>
    </row>
    <row r="101" spans="1:23" ht="16.5" customHeight="1" thickBot="1" x14ac:dyDescent="0.15">
      <c r="A101" s="269"/>
      <c r="B101" s="272"/>
      <c r="C101" s="175"/>
      <c r="D101" s="176"/>
      <c r="E101" s="279" t="s">
        <v>28</v>
      </c>
      <c r="F101" s="280"/>
      <c r="G101" s="165">
        <f>SUM(G99:G100)</f>
        <v>27</v>
      </c>
      <c r="H101" s="165">
        <f t="shared" ref="H101:Q101" si="280">SUM(H99:H100)</f>
        <v>9</v>
      </c>
      <c r="I101" s="165">
        <f t="shared" si="280"/>
        <v>6</v>
      </c>
      <c r="J101" s="165">
        <f t="shared" si="280"/>
        <v>18</v>
      </c>
      <c r="K101" s="165">
        <f t="shared" si="280"/>
        <v>18</v>
      </c>
      <c r="L101" s="165">
        <f t="shared" si="280"/>
        <v>26</v>
      </c>
      <c r="M101" s="165">
        <f t="shared" si="280"/>
        <v>18</v>
      </c>
      <c r="N101" s="165">
        <f t="shared" si="280"/>
        <v>18</v>
      </c>
      <c r="O101" s="165">
        <f t="shared" si="280"/>
        <v>19</v>
      </c>
      <c r="P101" s="165">
        <f t="shared" si="280"/>
        <v>18</v>
      </c>
      <c r="Q101" s="165">
        <f t="shared" si="280"/>
        <v>0</v>
      </c>
      <c r="R101" s="165"/>
      <c r="S101" s="166"/>
      <c r="T101" s="277"/>
      <c r="U101" s="278"/>
      <c r="V101" s="164"/>
      <c r="W101" s="167"/>
    </row>
    <row r="102" spans="1:23" ht="16.5" customHeight="1" x14ac:dyDescent="0.15">
      <c r="A102" s="267">
        <v>28</v>
      </c>
      <c r="B102" s="270">
        <v>543</v>
      </c>
      <c r="C102" s="273" t="s">
        <v>103</v>
      </c>
      <c r="D102" s="275" t="s">
        <v>105</v>
      </c>
      <c r="E102" s="119">
        <v>36</v>
      </c>
      <c r="F102" s="120" t="s">
        <v>23</v>
      </c>
      <c r="G102" s="157">
        <v>18</v>
      </c>
      <c r="H102" s="157">
        <v>10</v>
      </c>
      <c r="I102" s="157">
        <v>7</v>
      </c>
      <c r="J102" s="157">
        <v>9</v>
      </c>
      <c r="K102" s="157"/>
      <c r="L102" s="157">
        <v>12</v>
      </c>
      <c r="M102" s="157">
        <v>7</v>
      </c>
      <c r="N102" s="157">
        <v>8</v>
      </c>
      <c r="O102" s="157">
        <v>9</v>
      </c>
      <c r="P102" s="157">
        <v>7</v>
      </c>
      <c r="Q102" s="157"/>
      <c r="R102" s="158"/>
      <c r="S102" s="173">
        <f t="shared" ref="S102:S103" si="281">IF(E102="","",SUM(G102:Q102)-(R102))</f>
        <v>87</v>
      </c>
      <c r="T102" s="277">
        <f>IF(E102="",0,(SUM(S102+S103)))</f>
        <v>175</v>
      </c>
      <c r="U102" s="278">
        <v>34</v>
      </c>
      <c r="V102" s="168">
        <v>0</v>
      </c>
      <c r="W102" s="159" t="s">
        <v>31</v>
      </c>
    </row>
    <row r="103" spans="1:23" ht="16.5" customHeight="1" x14ac:dyDescent="0.15">
      <c r="A103" s="268"/>
      <c r="B103" s="271"/>
      <c r="C103" s="274"/>
      <c r="D103" s="276"/>
      <c r="E103" s="160">
        <v>35</v>
      </c>
      <c r="F103" s="120" t="s">
        <v>24</v>
      </c>
      <c r="G103" s="161">
        <v>19</v>
      </c>
      <c r="H103" s="161">
        <v>9</v>
      </c>
      <c r="I103" s="161">
        <v>6</v>
      </c>
      <c r="J103" s="161">
        <v>9</v>
      </c>
      <c r="K103" s="161"/>
      <c r="L103" s="161">
        <v>13</v>
      </c>
      <c r="M103" s="161">
        <v>6</v>
      </c>
      <c r="N103" s="161">
        <v>7</v>
      </c>
      <c r="O103" s="161">
        <v>11</v>
      </c>
      <c r="P103" s="161">
        <v>8</v>
      </c>
      <c r="Q103" s="161"/>
      <c r="R103" s="162"/>
      <c r="S103" s="174">
        <f t="shared" si="281"/>
        <v>88</v>
      </c>
      <c r="T103" s="277"/>
      <c r="U103" s="278"/>
      <c r="V103" s="169">
        <v>0</v>
      </c>
      <c r="W103" s="163">
        <v>0</v>
      </c>
    </row>
    <row r="104" spans="1:23" ht="16.5" customHeight="1" thickBot="1" x14ac:dyDescent="0.15">
      <c r="A104" s="269"/>
      <c r="B104" s="272"/>
      <c r="C104" s="175"/>
      <c r="D104" s="176"/>
      <c r="E104" s="279" t="s">
        <v>28</v>
      </c>
      <c r="F104" s="280"/>
      <c r="G104" s="165">
        <f>SUM(G102:G103)</f>
        <v>37</v>
      </c>
      <c r="H104" s="165">
        <f t="shared" ref="H104:Q104" si="282">SUM(H102:H103)</f>
        <v>19</v>
      </c>
      <c r="I104" s="165">
        <f t="shared" si="282"/>
        <v>13</v>
      </c>
      <c r="J104" s="165">
        <f t="shared" si="282"/>
        <v>18</v>
      </c>
      <c r="K104" s="165">
        <f t="shared" si="282"/>
        <v>0</v>
      </c>
      <c r="L104" s="165">
        <f t="shared" si="282"/>
        <v>25</v>
      </c>
      <c r="M104" s="165">
        <f t="shared" si="282"/>
        <v>13</v>
      </c>
      <c r="N104" s="165">
        <f t="shared" si="282"/>
        <v>15</v>
      </c>
      <c r="O104" s="165">
        <f t="shared" si="282"/>
        <v>20</v>
      </c>
      <c r="P104" s="165">
        <f t="shared" si="282"/>
        <v>15</v>
      </c>
      <c r="Q104" s="165">
        <f t="shared" si="282"/>
        <v>0</v>
      </c>
      <c r="R104" s="165"/>
      <c r="S104" s="166"/>
      <c r="T104" s="277"/>
      <c r="U104" s="278"/>
      <c r="V104" s="164"/>
      <c r="W104" s="167"/>
    </row>
    <row r="105" spans="1:23" ht="16.5" customHeight="1" x14ac:dyDescent="0.15">
      <c r="A105" s="267">
        <v>23</v>
      </c>
      <c r="B105" s="270">
        <v>537</v>
      </c>
      <c r="C105" s="273" t="s">
        <v>49</v>
      </c>
      <c r="D105" s="275" t="s">
        <v>50</v>
      </c>
      <c r="E105" s="119">
        <v>32</v>
      </c>
      <c r="F105" s="120" t="s">
        <v>23</v>
      </c>
      <c r="G105" s="157"/>
      <c r="H105" s="157">
        <v>10</v>
      </c>
      <c r="I105" s="157"/>
      <c r="J105" s="157">
        <v>9</v>
      </c>
      <c r="K105" s="157">
        <v>10</v>
      </c>
      <c r="L105" s="157">
        <v>12</v>
      </c>
      <c r="M105" s="157">
        <v>9</v>
      </c>
      <c r="N105" s="157">
        <v>9</v>
      </c>
      <c r="O105" s="157">
        <v>9</v>
      </c>
      <c r="P105" s="157">
        <v>9</v>
      </c>
      <c r="Q105" s="157"/>
      <c r="R105" s="158"/>
      <c r="S105" s="173">
        <f t="shared" ref="S105:S106" si="283">IF(E105="","",SUM(G105:Q105)-(R105))</f>
        <v>77</v>
      </c>
      <c r="T105" s="277">
        <f t="shared" ref="T105" si="284">IF(E105="",0,(SUM(S105+S106)))</f>
        <v>175</v>
      </c>
      <c r="U105" s="278">
        <v>35</v>
      </c>
      <c r="V105" s="168">
        <v>0</v>
      </c>
      <c r="W105" s="159" t="s">
        <v>31</v>
      </c>
    </row>
    <row r="106" spans="1:23" ht="16.5" customHeight="1" x14ac:dyDescent="0.15">
      <c r="A106" s="268"/>
      <c r="B106" s="271"/>
      <c r="C106" s="274"/>
      <c r="D106" s="276"/>
      <c r="E106" s="160">
        <v>26</v>
      </c>
      <c r="F106" s="120" t="s">
        <v>24</v>
      </c>
      <c r="G106" s="161">
        <v>13</v>
      </c>
      <c r="H106" s="161">
        <v>10</v>
      </c>
      <c r="I106" s="161">
        <v>6</v>
      </c>
      <c r="J106" s="161">
        <v>9</v>
      </c>
      <c r="K106" s="161">
        <v>9</v>
      </c>
      <c r="L106" s="161">
        <v>12</v>
      </c>
      <c r="M106" s="161">
        <v>9</v>
      </c>
      <c r="N106" s="161">
        <v>9</v>
      </c>
      <c r="O106" s="161">
        <v>9</v>
      </c>
      <c r="P106" s="161">
        <v>9</v>
      </c>
      <c r="Q106" s="161">
        <v>3</v>
      </c>
      <c r="R106" s="162"/>
      <c r="S106" s="174">
        <f t="shared" si="283"/>
        <v>98</v>
      </c>
      <c r="T106" s="277"/>
      <c r="U106" s="278"/>
      <c r="V106" s="169">
        <v>0</v>
      </c>
      <c r="W106" s="163">
        <v>0</v>
      </c>
    </row>
    <row r="107" spans="1:23" ht="16.5" customHeight="1" thickBot="1" x14ac:dyDescent="0.15">
      <c r="A107" s="269"/>
      <c r="B107" s="272"/>
      <c r="C107" s="175"/>
      <c r="D107" s="176"/>
      <c r="E107" s="279" t="s">
        <v>28</v>
      </c>
      <c r="F107" s="280"/>
      <c r="G107" s="165">
        <f>SUM(G105:G106)</f>
        <v>13</v>
      </c>
      <c r="H107" s="165">
        <f t="shared" ref="H107:Q107" si="285">SUM(H105:H106)</f>
        <v>20</v>
      </c>
      <c r="I107" s="165">
        <f t="shared" si="285"/>
        <v>6</v>
      </c>
      <c r="J107" s="165">
        <f t="shared" si="285"/>
        <v>18</v>
      </c>
      <c r="K107" s="165">
        <f t="shared" si="285"/>
        <v>19</v>
      </c>
      <c r="L107" s="165">
        <f t="shared" si="285"/>
        <v>24</v>
      </c>
      <c r="M107" s="165">
        <f t="shared" si="285"/>
        <v>18</v>
      </c>
      <c r="N107" s="165">
        <f t="shared" si="285"/>
        <v>18</v>
      </c>
      <c r="O107" s="165">
        <f t="shared" si="285"/>
        <v>18</v>
      </c>
      <c r="P107" s="165">
        <f t="shared" si="285"/>
        <v>18</v>
      </c>
      <c r="Q107" s="165">
        <f t="shared" si="285"/>
        <v>3</v>
      </c>
      <c r="R107" s="165"/>
      <c r="S107" s="166"/>
      <c r="T107" s="277"/>
      <c r="U107" s="278"/>
      <c r="V107" s="164"/>
      <c r="W107" s="167"/>
    </row>
    <row r="108" spans="1:23" ht="16.5" customHeight="1" x14ac:dyDescent="0.15">
      <c r="A108" s="267">
        <v>23</v>
      </c>
      <c r="B108" s="270">
        <v>538</v>
      </c>
      <c r="C108" s="273" t="s">
        <v>49</v>
      </c>
      <c r="D108" s="275" t="s">
        <v>50</v>
      </c>
      <c r="E108" s="119">
        <v>1</v>
      </c>
      <c r="F108" s="120" t="s">
        <v>23</v>
      </c>
      <c r="G108" s="157"/>
      <c r="H108" s="157">
        <v>10</v>
      </c>
      <c r="I108" s="157">
        <v>6</v>
      </c>
      <c r="J108" s="157">
        <v>9</v>
      </c>
      <c r="K108" s="157">
        <v>11</v>
      </c>
      <c r="L108" s="157">
        <v>12</v>
      </c>
      <c r="M108" s="157">
        <v>9</v>
      </c>
      <c r="N108" s="157">
        <v>9</v>
      </c>
      <c r="O108" s="157">
        <v>9</v>
      </c>
      <c r="P108" s="157">
        <v>9</v>
      </c>
      <c r="Q108" s="157"/>
      <c r="R108" s="158"/>
      <c r="S108" s="173">
        <f t="shared" ref="S108:S109" si="286">IF(E108="","",SUM(G108:Q108)-(R108))</f>
        <v>84</v>
      </c>
      <c r="T108" s="277">
        <f t="shared" ref="T108" si="287">IF(E108="",0,(SUM(S108+S109)))</f>
        <v>174</v>
      </c>
      <c r="U108" s="278">
        <v>36</v>
      </c>
      <c r="V108" s="168">
        <v>0</v>
      </c>
      <c r="W108" s="159" t="s">
        <v>31</v>
      </c>
    </row>
    <row r="109" spans="1:23" ht="16.5" customHeight="1" x14ac:dyDescent="0.15">
      <c r="A109" s="268"/>
      <c r="B109" s="271"/>
      <c r="C109" s="274"/>
      <c r="D109" s="276"/>
      <c r="E109" s="160">
        <v>2</v>
      </c>
      <c r="F109" s="120" t="s">
        <v>24</v>
      </c>
      <c r="G109" s="161">
        <v>12</v>
      </c>
      <c r="H109" s="161">
        <v>10</v>
      </c>
      <c r="I109" s="161"/>
      <c r="J109" s="161">
        <v>9</v>
      </c>
      <c r="K109" s="161">
        <v>11</v>
      </c>
      <c r="L109" s="161">
        <v>12</v>
      </c>
      <c r="M109" s="161">
        <v>9</v>
      </c>
      <c r="N109" s="161">
        <v>9</v>
      </c>
      <c r="O109" s="161">
        <v>9</v>
      </c>
      <c r="P109" s="161">
        <v>9</v>
      </c>
      <c r="Q109" s="161"/>
      <c r="R109" s="162"/>
      <c r="S109" s="174">
        <f t="shared" si="286"/>
        <v>90</v>
      </c>
      <c r="T109" s="277"/>
      <c r="U109" s="278"/>
      <c r="V109" s="169">
        <v>0</v>
      </c>
      <c r="W109" s="163">
        <v>0</v>
      </c>
    </row>
    <row r="110" spans="1:23" ht="16.5" customHeight="1" thickBot="1" x14ac:dyDescent="0.15">
      <c r="A110" s="269"/>
      <c r="B110" s="272"/>
      <c r="C110" s="175"/>
      <c r="D110" s="176"/>
      <c r="E110" s="279" t="s">
        <v>28</v>
      </c>
      <c r="F110" s="280"/>
      <c r="G110" s="165">
        <f>SUM(G108:G109)</f>
        <v>12</v>
      </c>
      <c r="H110" s="165">
        <f t="shared" ref="H110:Q110" si="288">SUM(H108:H109)</f>
        <v>20</v>
      </c>
      <c r="I110" s="165">
        <f t="shared" si="288"/>
        <v>6</v>
      </c>
      <c r="J110" s="165">
        <f t="shared" si="288"/>
        <v>18</v>
      </c>
      <c r="K110" s="165">
        <f t="shared" si="288"/>
        <v>22</v>
      </c>
      <c r="L110" s="165">
        <f t="shared" si="288"/>
        <v>24</v>
      </c>
      <c r="M110" s="165">
        <f t="shared" si="288"/>
        <v>18</v>
      </c>
      <c r="N110" s="165">
        <f t="shared" si="288"/>
        <v>18</v>
      </c>
      <c r="O110" s="165">
        <f t="shared" si="288"/>
        <v>18</v>
      </c>
      <c r="P110" s="165">
        <f t="shared" si="288"/>
        <v>18</v>
      </c>
      <c r="Q110" s="165">
        <f t="shared" si="288"/>
        <v>0</v>
      </c>
      <c r="R110" s="165"/>
      <c r="S110" s="166"/>
      <c r="T110" s="277"/>
      <c r="U110" s="278"/>
      <c r="V110" s="164"/>
      <c r="W110" s="167"/>
    </row>
    <row r="111" spans="1:23" ht="16.5" customHeight="1" x14ac:dyDescent="0.15">
      <c r="A111" s="267">
        <v>9</v>
      </c>
      <c r="B111" s="270">
        <v>558</v>
      </c>
      <c r="C111" s="273" t="s">
        <v>78</v>
      </c>
      <c r="D111" s="275" t="s">
        <v>82</v>
      </c>
      <c r="E111" s="119">
        <v>118</v>
      </c>
      <c r="F111" s="120" t="s">
        <v>23</v>
      </c>
      <c r="G111" s="157">
        <v>15</v>
      </c>
      <c r="H111" s="157">
        <v>10</v>
      </c>
      <c r="I111" s="157">
        <v>6</v>
      </c>
      <c r="J111" s="157">
        <v>8</v>
      </c>
      <c r="K111" s="157">
        <v>11</v>
      </c>
      <c r="L111" s="157">
        <v>13</v>
      </c>
      <c r="M111" s="157">
        <v>8</v>
      </c>
      <c r="N111" s="157">
        <v>9</v>
      </c>
      <c r="O111" s="157">
        <v>9</v>
      </c>
      <c r="P111" s="157">
        <v>10</v>
      </c>
      <c r="Q111" s="157">
        <v>3</v>
      </c>
      <c r="R111" s="158"/>
      <c r="S111" s="173">
        <f t="shared" ref="S111:S112" si="289">IF(E111="","",SUM(G111:Q111)-(R111))</f>
        <v>102</v>
      </c>
      <c r="T111" s="277">
        <f>IF(E111="",0,(SUM(S111+S112)))</f>
        <v>170</v>
      </c>
      <c r="U111" s="278">
        <v>37</v>
      </c>
      <c r="V111" s="168">
        <f t="shared" ref="V111:V112" si="290">SUM(G111:I111)</f>
        <v>31</v>
      </c>
      <c r="W111" s="159" t="s">
        <v>31</v>
      </c>
    </row>
    <row r="112" spans="1:23" ht="16.5" customHeight="1" x14ac:dyDescent="0.15">
      <c r="A112" s="268"/>
      <c r="B112" s="271"/>
      <c r="C112" s="274"/>
      <c r="D112" s="276"/>
      <c r="E112" s="160">
        <v>139</v>
      </c>
      <c r="F112" s="120" t="s">
        <v>24</v>
      </c>
      <c r="G112" s="161">
        <v>14</v>
      </c>
      <c r="H112" s="161"/>
      <c r="I112" s="161"/>
      <c r="J112" s="161">
        <v>8</v>
      </c>
      <c r="K112" s="161"/>
      <c r="L112" s="161">
        <v>13</v>
      </c>
      <c r="M112" s="161">
        <v>8</v>
      </c>
      <c r="N112" s="161">
        <v>8</v>
      </c>
      <c r="O112" s="161">
        <v>9</v>
      </c>
      <c r="P112" s="161">
        <v>8</v>
      </c>
      <c r="Q112" s="161"/>
      <c r="R112" s="162"/>
      <c r="S112" s="174">
        <f t="shared" si="289"/>
        <v>68</v>
      </c>
      <c r="T112" s="277"/>
      <c r="U112" s="278"/>
      <c r="V112" s="169">
        <f t="shared" si="290"/>
        <v>14</v>
      </c>
      <c r="W112" s="163">
        <f>SUM(V111:V112)</f>
        <v>45</v>
      </c>
    </row>
    <row r="113" spans="1:23" ht="16.5" customHeight="1" thickBot="1" x14ac:dyDescent="0.15">
      <c r="A113" s="269"/>
      <c r="B113" s="272"/>
      <c r="C113" s="175"/>
      <c r="D113" s="176"/>
      <c r="E113" s="279" t="s">
        <v>28</v>
      </c>
      <c r="F113" s="280"/>
      <c r="G113" s="165">
        <f>SUM(G111:G112)</f>
        <v>29</v>
      </c>
      <c r="H113" s="165">
        <f t="shared" ref="H113" si="291">SUM(H111:H112)</f>
        <v>10</v>
      </c>
      <c r="I113" s="165">
        <f t="shared" ref="I113" si="292">SUM(I111:I112)</f>
        <v>6</v>
      </c>
      <c r="J113" s="165">
        <f t="shared" ref="J113" si="293">SUM(J111:J112)</f>
        <v>16</v>
      </c>
      <c r="K113" s="165">
        <f t="shared" ref="K113" si="294">SUM(K111:K112)</f>
        <v>11</v>
      </c>
      <c r="L113" s="165">
        <f t="shared" ref="L113" si="295">SUM(L111:L112)</f>
        <v>26</v>
      </c>
      <c r="M113" s="165">
        <f t="shared" ref="M113" si="296">SUM(M111:M112)</f>
        <v>16</v>
      </c>
      <c r="N113" s="165">
        <f t="shared" ref="N113" si="297">SUM(N111:N112)</f>
        <v>17</v>
      </c>
      <c r="O113" s="165">
        <f t="shared" ref="O113" si="298">SUM(O111:O112)</f>
        <v>18</v>
      </c>
      <c r="P113" s="165">
        <f t="shared" ref="P113" si="299">SUM(P111:P112)</f>
        <v>18</v>
      </c>
      <c r="Q113" s="165">
        <f t="shared" ref="Q113" si="300">SUM(Q111:Q112)</f>
        <v>3</v>
      </c>
      <c r="R113" s="165"/>
      <c r="S113" s="166"/>
      <c r="T113" s="277"/>
      <c r="U113" s="278"/>
      <c r="V113" s="164"/>
      <c r="W113" s="167"/>
    </row>
    <row r="114" spans="1:23" ht="16.5" customHeight="1" x14ac:dyDescent="0.15">
      <c r="A114" s="267">
        <v>12</v>
      </c>
      <c r="B114" s="270">
        <v>521</v>
      </c>
      <c r="C114" s="273" t="s">
        <v>118</v>
      </c>
      <c r="D114" s="275" t="s">
        <v>119</v>
      </c>
      <c r="E114" s="119">
        <v>95</v>
      </c>
      <c r="F114" s="120" t="s">
        <v>23</v>
      </c>
      <c r="G114" s="157">
        <v>21</v>
      </c>
      <c r="H114" s="157">
        <v>9</v>
      </c>
      <c r="I114" s="157"/>
      <c r="J114" s="157">
        <v>9</v>
      </c>
      <c r="K114" s="157">
        <v>9</v>
      </c>
      <c r="L114" s="157">
        <v>12</v>
      </c>
      <c r="M114" s="157">
        <v>9</v>
      </c>
      <c r="N114" s="157">
        <v>9</v>
      </c>
      <c r="O114" s="157">
        <v>9</v>
      </c>
      <c r="P114" s="157">
        <v>9</v>
      </c>
      <c r="Q114" s="157"/>
      <c r="R114" s="158"/>
      <c r="S114" s="173">
        <f t="shared" ref="S114:S115" si="301">IF(E114="","",SUM(G114:Q114)-(R114))</f>
        <v>96</v>
      </c>
      <c r="T114" s="277">
        <f>IF(E114="",0,(SUM(S114+S115)))</f>
        <v>169</v>
      </c>
      <c r="U114" s="278">
        <v>38</v>
      </c>
      <c r="V114" s="168">
        <f t="shared" ref="V114:V115" si="302">SUM(G114:I114)</f>
        <v>30</v>
      </c>
      <c r="W114" s="159" t="s">
        <v>31</v>
      </c>
    </row>
    <row r="115" spans="1:23" ht="16.5" customHeight="1" x14ac:dyDescent="0.15">
      <c r="A115" s="268"/>
      <c r="B115" s="271"/>
      <c r="C115" s="274"/>
      <c r="D115" s="276"/>
      <c r="E115" s="160">
        <v>96</v>
      </c>
      <c r="F115" s="120" t="s">
        <v>24</v>
      </c>
      <c r="G115" s="161">
        <v>16</v>
      </c>
      <c r="H115" s="161"/>
      <c r="I115" s="161"/>
      <c r="J115" s="161">
        <v>8</v>
      </c>
      <c r="K115" s="161">
        <v>11</v>
      </c>
      <c r="L115" s="161">
        <v>11</v>
      </c>
      <c r="M115" s="161">
        <v>6</v>
      </c>
      <c r="N115" s="161">
        <v>6</v>
      </c>
      <c r="O115" s="161">
        <v>6</v>
      </c>
      <c r="P115" s="161">
        <v>9</v>
      </c>
      <c r="Q115" s="161"/>
      <c r="R115" s="162"/>
      <c r="S115" s="174">
        <f t="shared" si="301"/>
        <v>73</v>
      </c>
      <c r="T115" s="277"/>
      <c r="U115" s="278"/>
      <c r="V115" s="169">
        <f t="shared" si="302"/>
        <v>16</v>
      </c>
      <c r="W115" s="163">
        <f>SUM(V114:V115)</f>
        <v>46</v>
      </c>
    </row>
    <row r="116" spans="1:23" ht="16.5" customHeight="1" thickBot="1" x14ac:dyDescent="0.15">
      <c r="A116" s="269"/>
      <c r="B116" s="272"/>
      <c r="C116" s="175"/>
      <c r="D116" s="176"/>
      <c r="E116" s="279" t="s">
        <v>28</v>
      </c>
      <c r="F116" s="280"/>
      <c r="G116" s="165">
        <f>SUM(G114:G115)</f>
        <v>37</v>
      </c>
      <c r="H116" s="165">
        <f t="shared" ref="H116" si="303">SUM(H114:H115)</f>
        <v>9</v>
      </c>
      <c r="I116" s="165">
        <f t="shared" ref="I116" si="304">SUM(I114:I115)</f>
        <v>0</v>
      </c>
      <c r="J116" s="165">
        <f t="shared" ref="J116" si="305">SUM(J114:J115)</f>
        <v>17</v>
      </c>
      <c r="K116" s="165">
        <f t="shared" ref="K116" si="306">SUM(K114:K115)</f>
        <v>20</v>
      </c>
      <c r="L116" s="165">
        <f t="shared" ref="L116" si="307">SUM(L114:L115)</f>
        <v>23</v>
      </c>
      <c r="M116" s="165">
        <f t="shared" ref="M116" si="308">SUM(M114:M115)</f>
        <v>15</v>
      </c>
      <c r="N116" s="165">
        <f t="shared" ref="N116" si="309">SUM(N114:N115)</f>
        <v>15</v>
      </c>
      <c r="O116" s="165">
        <f t="shared" ref="O116" si="310">SUM(O114:O115)</f>
        <v>15</v>
      </c>
      <c r="P116" s="165">
        <f t="shared" ref="P116" si="311">SUM(P114:P115)</f>
        <v>18</v>
      </c>
      <c r="Q116" s="165">
        <f t="shared" ref="Q116" si="312">SUM(Q114:Q115)</f>
        <v>0</v>
      </c>
      <c r="R116" s="165"/>
      <c r="S116" s="166"/>
      <c r="T116" s="277"/>
      <c r="U116" s="278"/>
      <c r="V116" s="164"/>
      <c r="W116" s="167"/>
    </row>
    <row r="117" spans="1:23" ht="16.5" customHeight="1" x14ac:dyDescent="0.15">
      <c r="A117" s="267">
        <v>27</v>
      </c>
      <c r="B117" s="270">
        <v>519</v>
      </c>
      <c r="C117" s="273" t="s">
        <v>132</v>
      </c>
      <c r="D117" s="275" t="s">
        <v>133</v>
      </c>
      <c r="E117" s="119">
        <v>50</v>
      </c>
      <c r="F117" s="120" t="s">
        <v>23</v>
      </c>
      <c r="G117" s="157">
        <v>15</v>
      </c>
      <c r="H117" s="157">
        <v>11</v>
      </c>
      <c r="I117" s="157">
        <v>6</v>
      </c>
      <c r="J117" s="157">
        <v>9</v>
      </c>
      <c r="K117" s="157">
        <v>9</v>
      </c>
      <c r="L117" s="157">
        <v>11</v>
      </c>
      <c r="M117" s="157">
        <v>9</v>
      </c>
      <c r="N117" s="157">
        <v>9</v>
      </c>
      <c r="O117" s="157">
        <v>9</v>
      </c>
      <c r="P117" s="157">
        <v>9</v>
      </c>
      <c r="Q117" s="157">
        <v>3</v>
      </c>
      <c r="R117" s="158"/>
      <c r="S117" s="173">
        <f>IF(E117="","",SUM(G117:Q117)-(R117))</f>
        <v>100</v>
      </c>
      <c r="T117" s="277">
        <f>IF(E117="",0,(SUM(S117+S118)))</f>
        <v>168</v>
      </c>
      <c r="U117" s="278">
        <v>39</v>
      </c>
      <c r="V117" s="168">
        <v>0</v>
      </c>
      <c r="W117" s="159" t="s">
        <v>31</v>
      </c>
    </row>
    <row r="118" spans="1:23" ht="16.5" customHeight="1" x14ac:dyDescent="0.15">
      <c r="A118" s="268"/>
      <c r="B118" s="271"/>
      <c r="C118" s="274"/>
      <c r="D118" s="276"/>
      <c r="E118" s="160">
        <v>46</v>
      </c>
      <c r="F118" s="120" t="s">
        <v>24</v>
      </c>
      <c r="G118" s="161">
        <v>14</v>
      </c>
      <c r="H118" s="161"/>
      <c r="I118" s="161"/>
      <c r="J118" s="161">
        <v>9</v>
      </c>
      <c r="K118" s="161"/>
      <c r="L118" s="161">
        <v>10</v>
      </c>
      <c r="M118" s="161">
        <v>9</v>
      </c>
      <c r="N118" s="161">
        <v>9</v>
      </c>
      <c r="O118" s="161">
        <v>9</v>
      </c>
      <c r="P118" s="161">
        <v>8</v>
      </c>
      <c r="Q118" s="161"/>
      <c r="R118" s="162"/>
      <c r="S118" s="174">
        <f t="shared" ref="S118" si="313">IF(E118="","",SUM(G118:Q118)-(R118))</f>
        <v>68</v>
      </c>
      <c r="T118" s="277"/>
      <c r="U118" s="278"/>
      <c r="V118" s="169">
        <v>0</v>
      </c>
      <c r="W118" s="163">
        <v>0</v>
      </c>
    </row>
    <row r="119" spans="1:23" ht="16.5" customHeight="1" thickBot="1" x14ac:dyDescent="0.15">
      <c r="A119" s="269"/>
      <c r="B119" s="272"/>
      <c r="C119" s="175"/>
      <c r="D119" s="176"/>
      <c r="E119" s="279" t="s">
        <v>28</v>
      </c>
      <c r="F119" s="280"/>
      <c r="G119" s="165">
        <f>SUM(G117:G118)</f>
        <v>29</v>
      </c>
      <c r="H119" s="165">
        <f t="shared" ref="H119:Q119" si="314">SUM(H117:H118)</f>
        <v>11</v>
      </c>
      <c r="I119" s="165">
        <f t="shared" si="314"/>
        <v>6</v>
      </c>
      <c r="J119" s="165">
        <f t="shared" si="314"/>
        <v>18</v>
      </c>
      <c r="K119" s="165">
        <f t="shared" si="314"/>
        <v>9</v>
      </c>
      <c r="L119" s="165">
        <f t="shared" si="314"/>
        <v>21</v>
      </c>
      <c r="M119" s="165">
        <f t="shared" si="314"/>
        <v>18</v>
      </c>
      <c r="N119" s="165">
        <f t="shared" si="314"/>
        <v>18</v>
      </c>
      <c r="O119" s="165">
        <f t="shared" si="314"/>
        <v>18</v>
      </c>
      <c r="P119" s="165">
        <f t="shared" si="314"/>
        <v>17</v>
      </c>
      <c r="Q119" s="165">
        <f t="shared" si="314"/>
        <v>3</v>
      </c>
      <c r="R119" s="165"/>
      <c r="S119" s="166"/>
      <c r="T119" s="277"/>
      <c r="U119" s="278"/>
      <c r="V119" s="164"/>
      <c r="W119" s="167"/>
    </row>
    <row r="120" spans="1:23" ht="16.5" customHeight="1" x14ac:dyDescent="0.15">
      <c r="A120" s="267">
        <v>3</v>
      </c>
      <c r="B120" s="270">
        <v>514</v>
      </c>
      <c r="C120" s="273" t="s">
        <v>120</v>
      </c>
      <c r="D120" s="275" t="s">
        <v>121</v>
      </c>
      <c r="E120" s="119">
        <v>4</v>
      </c>
      <c r="F120" s="120" t="s">
        <v>23</v>
      </c>
      <c r="G120" s="157">
        <v>13</v>
      </c>
      <c r="H120" s="157"/>
      <c r="I120" s="157"/>
      <c r="J120" s="157">
        <v>9</v>
      </c>
      <c r="K120" s="157">
        <v>10</v>
      </c>
      <c r="L120" s="157">
        <v>12</v>
      </c>
      <c r="M120" s="157">
        <v>9</v>
      </c>
      <c r="N120" s="157">
        <v>9</v>
      </c>
      <c r="O120" s="157">
        <v>9</v>
      </c>
      <c r="P120" s="157">
        <v>9</v>
      </c>
      <c r="Q120" s="157"/>
      <c r="R120" s="158"/>
      <c r="S120" s="173">
        <f t="shared" ref="S120:S121" si="315">IF(E120="","",SUM(G120:Q120)-(R120))</f>
        <v>80</v>
      </c>
      <c r="T120" s="277">
        <f>IF(E120="",0,(SUM(S120+S121)))</f>
        <v>161</v>
      </c>
      <c r="U120" s="278">
        <v>40</v>
      </c>
      <c r="V120" s="168">
        <f t="shared" ref="V120:V121" si="316">SUM(G120:I120)</f>
        <v>13</v>
      </c>
      <c r="W120" s="159" t="s">
        <v>31</v>
      </c>
    </row>
    <row r="121" spans="1:23" ht="16.5" customHeight="1" x14ac:dyDescent="0.15">
      <c r="A121" s="268"/>
      <c r="B121" s="271"/>
      <c r="C121" s="274"/>
      <c r="D121" s="276"/>
      <c r="E121" s="160">
        <v>89</v>
      </c>
      <c r="F121" s="120" t="s">
        <v>24</v>
      </c>
      <c r="G121" s="161">
        <v>12</v>
      </c>
      <c r="H121" s="161"/>
      <c r="I121" s="161"/>
      <c r="J121" s="161">
        <v>9</v>
      </c>
      <c r="K121" s="161">
        <v>12</v>
      </c>
      <c r="L121" s="161">
        <v>12</v>
      </c>
      <c r="M121" s="161">
        <v>9</v>
      </c>
      <c r="N121" s="161">
        <v>9</v>
      </c>
      <c r="O121" s="161">
        <v>9</v>
      </c>
      <c r="P121" s="161">
        <v>9</v>
      </c>
      <c r="Q121" s="161"/>
      <c r="R121" s="162"/>
      <c r="S121" s="174">
        <f t="shared" si="315"/>
        <v>81</v>
      </c>
      <c r="T121" s="277"/>
      <c r="U121" s="278"/>
      <c r="V121" s="169">
        <f t="shared" si="316"/>
        <v>12</v>
      </c>
      <c r="W121" s="163">
        <f>SUM(V120:V121)</f>
        <v>25</v>
      </c>
    </row>
    <row r="122" spans="1:23" ht="16.5" customHeight="1" thickBot="1" x14ac:dyDescent="0.15">
      <c r="A122" s="269"/>
      <c r="B122" s="272"/>
      <c r="C122" s="175"/>
      <c r="D122" s="176"/>
      <c r="E122" s="279" t="s">
        <v>28</v>
      </c>
      <c r="F122" s="280"/>
      <c r="G122" s="165">
        <f>SUM(G120:G121)</f>
        <v>25</v>
      </c>
      <c r="H122" s="165">
        <f t="shared" ref="H122:Q122" si="317">SUM(H120:H121)</f>
        <v>0</v>
      </c>
      <c r="I122" s="165">
        <f t="shared" si="317"/>
        <v>0</v>
      </c>
      <c r="J122" s="165">
        <f t="shared" si="317"/>
        <v>18</v>
      </c>
      <c r="K122" s="165">
        <f t="shared" si="317"/>
        <v>22</v>
      </c>
      <c r="L122" s="165">
        <f t="shared" si="317"/>
        <v>24</v>
      </c>
      <c r="M122" s="165">
        <f t="shared" si="317"/>
        <v>18</v>
      </c>
      <c r="N122" s="165">
        <f t="shared" si="317"/>
        <v>18</v>
      </c>
      <c r="O122" s="165">
        <f t="shared" si="317"/>
        <v>18</v>
      </c>
      <c r="P122" s="165">
        <f t="shared" si="317"/>
        <v>18</v>
      </c>
      <c r="Q122" s="165">
        <f t="shared" si="317"/>
        <v>0</v>
      </c>
      <c r="R122" s="165"/>
      <c r="S122" s="166"/>
      <c r="T122" s="277"/>
      <c r="U122" s="278"/>
      <c r="V122" s="164"/>
      <c r="W122" s="167"/>
    </row>
    <row r="123" spans="1:23" ht="16.5" customHeight="1" x14ac:dyDescent="0.15">
      <c r="A123" s="267">
        <v>8</v>
      </c>
      <c r="B123" s="270">
        <v>517</v>
      </c>
      <c r="C123" s="273" t="s">
        <v>45</v>
      </c>
      <c r="D123" s="275" t="s">
        <v>46</v>
      </c>
      <c r="E123" s="119">
        <v>1</v>
      </c>
      <c r="F123" s="120" t="s">
        <v>23</v>
      </c>
      <c r="G123" s="157">
        <v>21</v>
      </c>
      <c r="H123" s="157">
        <v>10</v>
      </c>
      <c r="I123" s="157">
        <v>6</v>
      </c>
      <c r="J123" s="157">
        <v>9</v>
      </c>
      <c r="K123" s="157">
        <v>14</v>
      </c>
      <c r="L123" s="157">
        <v>13</v>
      </c>
      <c r="M123" s="157">
        <v>9</v>
      </c>
      <c r="N123" s="157">
        <v>9</v>
      </c>
      <c r="O123" s="157">
        <v>10</v>
      </c>
      <c r="P123" s="157">
        <v>10</v>
      </c>
      <c r="Q123" s="157">
        <v>3</v>
      </c>
      <c r="R123" s="158"/>
      <c r="S123" s="173">
        <f t="shared" ref="S123:S124" si="318">IF(E123="","",SUM(G123:Q123)-(R123))</f>
        <v>114</v>
      </c>
      <c r="T123" s="277">
        <f>IF(E123="",0,(SUM(S123+S124)))</f>
        <v>163</v>
      </c>
      <c r="U123" s="278">
        <v>41</v>
      </c>
      <c r="V123" s="168">
        <f t="shared" ref="V123:V124" si="319">SUM(G123:I123)</f>
        <v>37</v>
      </c>
      <c r="W123" s="159" t="s">
        <v>31</v>
      </c>
    </row>
    <row r="124" spans="1:23" ht="16.5" customHeight="1" x14ac:dyDescent="0.15">
      <c r="A124" s="268"/>
      <c r="B124" s="271"/>
      <c r="C124" s="274"/>
      <c r="D124" s="276"/>
      <c r="E124" s="160">
        <v>43</v>
      </c>
      <c r="F124" s="120" t="s">
        <v>24</v>
      </c>
      <c r="G124" s="161"/>
      <c r="H124" s="161"/>
      <c r="I124" s="161"/>
      <c r="J124" s="161">
        <v>6</v>
      </c>
      <c r="K124" s="161">
        <v>9</v>
      </c>
      <c r="L124" s="161">
        <v>10</v>
      </c>
      <c r="M124" s="161">
        <v>6</v>
      </c>
      <c r="N124" s="161">
        <v>6</v>
      </c>
      <c r="O124" s="161">
        <v>6</v>
      </c>
      <c r="P124" s="161">
        <v>6</v>
      </c>
      <c r="Q124" s="161"/>
      <c r="R124" s="162"/>
      <c r="S124" s="174">
        <f t="shared" si="318"/>
        <v>49</v>
      </c>
      <c r="T124" s="277"/>
      <c r="U124" s="278"/>
      <c r="V124" s="169">
        <f t="shared" si="319"/>
        <v>0</v>
      </c>
      <c r="W124" s="163">
        <f>SUM(V123:V124)</f>
        <v>37</v>
      </c>
    </row>
    <row r="125" spans="1:23" ht="16.5" customHeight="1" thickBot="1" x14ac:dyDescent="0.15">
      <c r="A125" s="269"/>
      <c r="B125" s="272"/>
      <c r="C125" s="175"/>
      <c r="D125" s="176"/>
      <c r="E125" s="279" t="s">
        <v>28</v>
      </c>
      <c r="F125" s="280"/>
      <c r="G125" s="165">
        <f>SUM(G123:G124)</f>
        <v>21</v>
      </c>
      <c r="H125" s="165">
        <f t="shared" ref="H125" si="320">SUM(H123:H124)</f>
        <v>10</v>
      </c>
      <c r="I125" s="165">
        <f t="shared" ref="I125" si="321">SUM(I123:I124)</f>
        <v>6</v>
      </c>
      <c r="J125" s="165">
        <f t="shared" ref="J125" si="322">SUM(J123:J124)</f>
        <v>15</v>
      </c>
      <c r="K125" s="165">
        <f t="shared" ref="K125" si="323">SUM(K123:K124)</f>
        <v>23</v>
      </c>
      <c r="L125" s="165">
        <f t="shared" ref="L125" si="324">SUM(L123:L124)</f>
        <v>23</v>
      </c>
      <c r="M125" s="165">
        <f t="shared" ref="M125" si="325">SUM(M123:M124)</f>
        <v>15</v>
      </c>
      <c r="N125" s="165">
        <f t="shared" ref="N125" si="326">SUM(N123:N124)</f>
        <v>15</v>
      </c>
      <c r="O125" s="165">
        <f t="shared" ref="O125" si="327">SUM(O123:O124)</f>
        <v>16</v>
      </c>
      <c r="P125" s="165">
        <f t="shared" ref="P125" si="328">SUM(P123:P124)</f>
        <v>16</v>
      </c>
      <c r="Q125" s="165">
        <f t="shared" ref="Q125" si="329">SUM(Q123:Q124)</f>
        <v>3</v>
      </c>
      <c r="R125" s="165"/>
      <c r="S125" s="166"/>
      <c r="T125" s="277"/>
      <c r="U125" s="278"/>
      <c r="V125" s="164"/>
      <c r="W125" s="167"/>
    </row>
    <row r="126" spans="1:23" ht="16.5" customHeight="1" x14ac:dyDescent="0.15">
      <c r="A126" s="267">
        <v>7</v>
      </c>
      <c r="B126" s="270">
        <v>560</v>
      </c>
      <c r="C126" s="273" t="s">
        <v>78</v>
      </c>
      <c r="D126" s="275" t="s">
        <v>82</v>
      </c>
      <c r="E126" s="119">
        <v>110</v>
      </c>
      <c r="F126" s="120" t="s">
        <v>23</v>
      </c>
      <c r="G126" s="157"/>
      <c r="H126" s="157"/>
      <c r="I126" s="157"/>
      <c r="J126" s="157">
        <v>9</v>
      </c>
      <c r="K126" s="157">
        <v>9</v>
      </c>
      <c r="L126" s="157">
        <v>12</v>
      </c>
      <c r="M126" s="157">
        <v>9</v>
      </c>
      <c r="N126" s="157">
        <v>9</v>
      </c>
      <c r="O126" s="157">
        <v>9</v>
      </c>
      <c r="P126" s="157">
        <v>9</v>
      </c>
      <c r="Q126" s="157"/>
      <c r="R126" s="158"/>
      <c r="S126" s="173">
        <f t="shared" ref="S126:S127" si="330">IF(E126="","",SUM(G126:Q126)-(R126))</f>
        <v>66</v>
      </c>
      <c r="T126" s="277">
        <f>IF(E126="",0,(SUM(S126+S127)))</f>
        <v>160</v>
      </c>
      <c r="U126" s="278">
        <v>42</v>
      </c>
      <c r="V126" s="168">
        <f t="shared" ref="V126:V127" si="331">SUM(G126:I126)</f>
        <v>0</v>
      </c>
      <c r="W126" s="159" t="s">
        <v>31</v>
      </c>
    </row>
    <row r="127" spans="1:23" ht="16.5" customHeight="1" x14ac:dyDescent="0.15">
      <c r="A127" s="268"/>
      <c r="B127" s="271"/>
      <c r="C127" s="274"/>
      <c r="D127" s="276"/>
      <c r="E127" s="160">
        <v>121</v>
      </c>
      <c r="F127" s="120" t="s">
        <v>24</v>
      </c>
      <c r="G127" s="161">
        <v>15</v>
      </c>
      <c r="H127" s="161"/>
      <c r="I127" s="161">
        <v>8</v>
      </c>
      <c r="J127" s="161">
        <v>9</v>
      </c>
      <c r="K127" s="161">
        <v>10</v>
      </c>
      <c r="L127" s="161">
        <v>13</v>
      </c>
      <c r="M127" s="161">
        <v>11</v>
      </c>
      <c r="N127" s="161">
        <v>10</v>
      </c>
      <c r="O127" s="161">
        <v>9</v>
      </c>
      <c r="P127" s="161">
        <v>9</v>
      </c>
      <c r="Q127" s="161"/>
      <c r="R127" s="162"/>
      <c r="S127" s="174">
        <f t="shared" si="330"/>
        <v>94</v>
      </c>
      <c r="T127" s="277"/>
      <c r="U127" s="278"/>
      <c r="V127" s="169">
        <f t="shared" si="331"/>
        <v>23</v>
      </c>
      <c r="W127" s="163">
        <f>SUM(V126:V127)</f>
        <v>23</v>
      </c>
    </row>
    <row r="128" spans="1:23" ht="16.5" customHeight="1" thickBot="1" x14ac:dyDescent="0.15">
      <c r="A128" s="269"/>
      <c r="B128" s="272"/>
      <c r="C128" s="175"/>
      <c r="D128" s="176"/>
      <c r="E128" s="279" t="s">
        <v>28</v>
      </c>
      <c r="F128" s="280"/>
      <c r="G128" s="165">
        <f>SUM(G126:G127)</f>
        <v>15</v>
      </c>
      <c r="H128" s="165">
        <f t="shared" ref="H128" si="332">SUM(H126:H127)</f>
        <v>0</v>
      </c>
      <c r="I128" s="165">
        <f t="shared" ref="I128" si="333">SUM(I126:I127)</f>
        <v>8</v>
      </c>
      <c r="J128" s="165">
        <f t="shared" ref="J128" si="334">SUM(J126:J127)</f>
        <v>18</v>
      </c>
      <c r="K128" s="165">
        <f t="shared" ref="K128" si="335">SUM(K126:K127)</f>
        <v>19</v>
      </c>
      <c r="L128" s="165">
        <f t="shared" ref="L128" si="336">SUM(L126:L127)</f>
        <v>25</v>
      </c>
      <c r="M128" s="165">
        <f t="shared" ref="M128" si="337">SUM(M126:M127)</f>
        <v>20</v>
      </c>
      <c r="N128" s="165">
        <f t="shared" ref="N128" si="338">SUM(N126:N127)</f>
        <v>19</v>
      </c>
      <c r="O128" s="165">
        <f t="shared" ref="O128" si="339">SUM(O126:O127)</f>
        <v>18</v>
      </c>
      <c r="P128" s="165">
        <f t="shared" ref="P128" si="340">SUM(P126:P127)</f>
        <v>18</v>
      </c>
      <c r="Q128" s="165">
        <f t="shared" ref="Q128" si="341">SUM(Q126:Q127)</f>
        <v>0</v>
      </c>
      <c r="R128" s="165"/>
      <c r="S128" s="166"/>
      <c r="T128" s="277"/>
      <c r="U128" s="278"/>
      <c r="V128" s="164"/>
      <c r="W128" s="167"/>
    </row>
    <row r="129" spans="1:23" ht="16.5" customHeight="1" x14ac:dyDescent="0.15">
      <c r="A129" s="267">
        <v>14</v>
      </c>
      <c r="B129" s="270">
        <v>547</v>
      </c>
      <c r="C129" s="273" t="s">
        <v>112</v>
      </c>
      <c r="D129" s="275" t="s">
        <v>113</v>
      </c>
      <c r="E129" s="119">
        <v>71</v>
      </c>
      <c r="F129" s="120" t="s">
        <v>23</v>
      </c>
      <c r="G129" s="157">
        <v>16</v>
      </c>
      <c r="H129" s="157"/>
      <c r="I129" s="157"/>
      <c r="J129" s="157">
        <v>8</v>
      </c>
      <c r="K129" s="157"/>
      <c r="L129" s="157">
        <v>12</v>
      </c>
      <c r="M129" s="157">
        <v>9</v>
      </c>
      <c r="N129" s="157">
        <v>9</v>
      </c>
      <c r="O129" s="157">
        <v>8</v>
      </c>
      <c r="P129" s="157">
        <v>8</v>
      </c>
      <c r="Q129" s="157"/>
      <c r="R129" s="158"/>
      <c r="S129" s="173">
        <f t="shared" ref="S129:S130" si="342">IF(E129="","",SUM(G129:Q129)-(R129))</f>
        <v>70</v>
      </c>
      <c r="T129" s="277">
        <f>IF(E129="",0,(SUM(S129+S130)))</f>
        <v>156</v>
      </c>
      <c r="U129" s="278">
        <v>43</v>
      </c>
      <c r="V129" s="168">
        <f t="shared" ref="V129:V130" si="343">SUM(G129:I129)</f>
        <v>16</v>
      </c>
      <c r="W129" s="159" t="s">
        <v>31</v>
      </c>
    </row>
    <row r="130" spans="1:23" ht="16.5" customHeight="1" x14ac:dyDescent="0.15">
      <c r="A130" s="268"/>
      <c r="B130" s="271"/>
      <c r="C130" s="274"/>
      <c r="D130" s="276"/>
      <c r="E130" s="160">
        <v>74</v>
      </c>
      <c r="F130" s="120" t="s">
        <v>24</v>
      </c>
      <c r="G130" s="161">
        <v>19</v>
      </c>
      <c r="H130" s="161">
        <v>9</v>
      </c>
      <c r="I130" s="161"/>
      <c r="J130" s="161">
        <v>9</v>
      </c>
      <c r="K130" s="161"/>
      <c r="L130" s="161">
        <v>13</v>
      </c>
      <c r="M130" s="161">
        <v>9</v>
      </c>
      <c r="N130" s="161">
        <v>9</v>
      </c>
      <c r="O130" s="161">
        <v>9</v>
      </c>
      <c r="P130" s="161">
        <v>9</v>
      </c>
      <c r="Q130" s="161"/>
      <c r="R130" s="162"/>
      <c r="S130" s="174">
        <f t="shared" si="342"/>
        <v>86</v>
      </c>
      <c r="T130" s="277"/>
      <c r="U130" s="278"/>
      <c r="V130" s="169">
        <f t="shared" si="343"/>
        <v>28</v>
      </c>
      <c r="W130" s="163">
        <f>SUM(V129:V130)</f>
        <v>44</v>
      </c>
    </row>
    <row r="131" spans="1:23" ht="16.5" customHeight="1" thickBot="1" x14ac:dyDescent="0.15">
      <c r="A131" s="269"/>
      <c r="B131" s="272"/>
      <c r="C131" s="175"/>
      <c r="D131" s="176"/>
      <c r="E131" s="279" t="s">
        <v>28</v>
      </c>
      <c r="F131" s="280"/>
      <c r="G131" s="165">
        <f>SUM(G129:G130)</f>
        <v>35</v>
      </c>
      <c r="H131" s="165">
        <f t="shared" ref="H131" si="344">SUM(H129:H130)</f>
        <v>9</v>
      </c>
      <c r="I131" s="165">
        <f t="shared" ref="I131" si="345">SUM(I129:I130)</f>
        <v>0</v>
      </c>
      <c r="J131" s="165">
        <f t="shared" ref="J131" si="346">SUM(J129:J130)</f>
        <v>17</v>
      </c>
      <c r="K131" s="165">
        <f t="shared" ref="K131" si="347">SUM(K129:K130)</f>
        <v>0</v>
      </c>
      <c r="L131" s="165">
        <f t="shared" ref="L131" si="348">SUM(L129:L130)</f>
        <v>25</v>
      </c>
      <c r="M131" s="165">
        <f t="shared" ref="M131" si="349">SUM(M129:M130)</f>
        <v>18</v>
      </c>
      <c r="N131" s="165">
        <f t="shared" ref="N131" si="350">SUM(N129:N130)</f>
        <v>18</v>
      </c>
      <c r="O131" s="165">
        <f t="shared" ref="O131" si="351">SUM(O129:O130)</f>
        <v>17</v>
      </c>
      <c r="P131" s="165">
        <f t="shared" ref="P131" si="352">SUM(P129:P130)</f>
        <v>17</v>
      </c>
      <c r="Q131" s="165">
        <f t="shared" ref="Q131" si="353">SUM(Q129:Q130)</f>
        <v>0</v>
      </c>
      <c r="R131" s="165"/>
      <c r="S131" s="166"/>
      <c r="T131" s="277"/>
      <c r="U131" s="278"/>
      <c r="V131" s="164"/>
      <c r="W131" s="167"/>
    </row>
    <row r="132" spans="1:23" ht="16.5" customHeight="1" x14ac:dyDescent="0.15">
      <c r="A132" s="267">
        <v>26</v>
      </c>
      <c r="B132" s="270">
        <v>507</v>
      </c>
      <c r="C132" s="273" t="s">
        <v>84</v>
      </c>
      <c r="D132" s="275" t="s">
        <v>65</v>
      </c>
      <c r="E132" s="119">
        <v>163</v>
      </c>
      <c r="F132" s="120" t="s">
        <v>23</v>
      </c>
      <c r="G132" s="157">
        <v>16</v>
      </c>
      <c r="H132" s="157"/>
      <c r="I132" s="157"/>
      <c r="J132" s="157">
        <v>9</v>
      </c>
      <c r="K132" s="157">
        <v>9</v>
      </c>
      <c r="L132" s="157">
        <v>12</v>
      </c>
      <c r="M132" s="157">
        <v>9</v>
      </c>
      <c r="N132" s="157">
        <v>9</v>
      </c>
      <c r="O132" s="157">
        <v>9</v>
      </c>
      <c r="P132" s="157">
        <v>6</v>
      </c>
      <c r="Q132" s="157"/>
      <c r="R132" s="158"/>
      <c r="S132" s="173">
        <f t="shared" ref="S132:S133" si="354">IF(E132="","",SUM(G132:Q132)-(R132))</f>
        <v>79</v>
      </c>
      <c r="T132" s="277">
        <f t="shared" ref="T132" si="355">IF(E132="",0,(SUM(S132+S133)))</f>
        <v>163</v>
      </c>
      <c r="U132" s="278">
        <v>44</v>
      </c>
      <c r="V132" s="168">
        <v>0</v>
      </c>
      <c r="W132" s="159" t="s">
        <v>31</v>
      </c>
    </row>
    <row r="133" spans="1:23" ht="16.5" customHeight="1" x14ac:dyDescent="0.15">
      <c r="A133" s="268"/>
      <c r="B133" s="271"/>
      <c r="C133" s="274"/>
      <c r="D133" s="276"/>
      <c r="E133" s="160">
        <v>165</v>
      </c>
      <c r="F133" s="120" t="s">
        <v>24</v>
      </c>
      <c r="G133" s="161">
        <v>15</v>
      </c>
      <c r="H133" s="161"/>
      <c r="I133" s="161">
        <v>6</v>
      </c>
      <c r="J133" s="161">
        <v>9</v>
      </c>
      <c r="K133" s="161">
        <v>10</v>
      </c>
      <c r="L133" s="161">
        <v>12</v>
      </c>
      <c r="M133" s="161">
        <v>9</v>
      </c>
      <c r="N133" s="161">
        <v>9</v>
      </c>
      <c r="O133" s="161">
        <v>7</v>
      </c>
      <c r="P133" s="161">
        <v>7</v>
      </c>
      <c r="Q133" s="161"/>
      <c r="R133" s="162"/>
      <c r="S133" s="174">
        <f t="shared" si="354"/>
        <v>84</v>
      </c>
      <c r="T133" s="277"/>
      <c r="U133" s="278"/>
      <c r="V133" s="169">
        <v>0</v>
      </c>
      <c r="W133" s="163">
        <v>0</v>
      </c>
    </row>
    <row r="134" spans="1:23" ht="16.5" customHeight="1" thickBot="1" x14ac:dyDescent="0.15">
      <c r="A134" s="269"/>
      <c r="B134" s="272"/>
      <c r="C134" s="175"/>
      <c r="D134" s="176"/>
      <c r="E134" s="279" t="s">
        <v>28</v>
      </c>
      <c r="F134" s="280"/>
      <c r="G134" s="165">
        <f>SUM(G132:G133)</f>
        <v>31</v>
      </c>
      <c r="H134" s="165">
        <f t="shared" ref="H134:Q134" si="356">SUM(H132:H133)</f>
        <v>0</v>
      </c>
      <c r="I134" s="165">
        <f t="shared" si="356"/>
        <v>6</v>
      </c>
      <c r="J134" s="165">
        <f t="shared" si="356"/>
        <v>18</v>
      </c>
      <c r="K134" s="165">
        <f t="shared" si="356"/>
        <v>19</v>
      </c>
      <c r="L134" s="165">
        <f t="shared" si="356"/>
        <v>24</v>
      </c>
      <c r="M134" s="165">
        <f t="shared" si="356"/>
        <v>18</v>
      </c>
      <c r="N134" s="165">
        <f t="shared" si="356"/>
        <v>18</v>
      </c>
      <c r="O134" s="165">
        <f t="shared" si="356"/>
        <v>16</v>
      </c>
      <c r="P134" s="165">
        <f t="shared" si="356"/>
        <v>13</v>
      </c>
      <c r="Q134" s="165">
        <f t="shared" si="356"/>
        <v>0</v>
      </c>
      <c r="R134" s="165"/>
      <c r="S134" s="166"/>
      <c r="T134" s="277"/>
      <c r="U134" s="278"/>
      <c r="V134" s="164"/>
      <c r="W134" s="167"/>
    </row>
    <row r="135" spans="1:23" ht="16.5" customHeight="1" thickBot="1" x14ac:dyDescent="0.2">
      <c r="A135" s="267">
        <v>22</v>
      </c>
      <c r="B135" s="270">
        <v>501</v>
      </c>
      <c r="C135" s="273" t="s">
        <v>114</v>
      </c>
      <c r="D135" s="275" t="s">
        <v>115</v>
      </c>
      <c r="E135" s="119">
        <v>88</v>
      </c>
      <c r="F135" s="120" t="s">
        <v>23</v>
      </c>
      <c r="G135" s="157">
        <v>15</v>
      </c>
      <c r="H135" s="157">
        <v>9</v>
      </c>
      <c r="I135" s="157"/>
      <c r="J135" s="157">
        <v>9</v>
      </c>
      <c r="K135" s="157"/>
      <c r="L135" s="157">
        <v>10</v>
      </c>
      <c r="M135" s="157">
        <v>9</v>
      </c>
      <c r="N135" s="157">
        <v>9</v>
      </c>
      <c r="O135" s="157">
        <v>9</v>
      </c>
      <c r="P135" s="157">
        <v>9</v>
      </c>
      <c r="Q135" s="157"/>
      <c r="R135" s="158"/>
      <c r="S135" s="173">
        <f t="shared" ref="S135:S136" si="357">IF(E135="","",SUM(G135:Q135)-(R135))</f>
        <v>79</v>
      </c>
      <c r="T135" s="277">
        <f t="shared" ref="T135" si="358">IF(E135="",0,(SUM(S135+S136)))</f>
        <v>153</v>
      </c>
      <c r="U135" s="278">
        <v>45</v>
      </c>
      <c r="V135" s="168">
        <v>0</v>
      </c>
      <c r="W135" s="159" t="s">
        <v>31</v>
      </c>
    </row>
    <row r="136" spans="1:23" ht="16.5" customHeight="1" x14ac:dyDescent="0.15">
      <c r="A136" s="268"/>
      <c r="B136" s="271"/>
      <c r="C136" s="274"/>
      <c r="D136" s="276"/>
      <c r="E136" s="160">
        <v>72</v>
      </c>
      <c r="F136" s="120" t="s">
        <v>24</v>
      </c>
      <c r="G136" s="161">
        <v>13</v>
      </c>
      <c r="H136" s="161">
        <v>10</v>
      </c>
      <c r="I136" s="161"/>
      <c r="J136" s="161">
        <v>8</v>
      </c>
      <c r="K136" s="161"/>
      <c r="L136" s="161">
        <v>10</v>
      </c>
      <c r="M136" s="161">
        <v>8</v>
      </c>
      <c r="N136" s="161">
        <v>9</v>
      </c>
      <c r="O136" s="161">
        <v>8</v>
      </c>
      <c r="P136" s="161">
        <v>8</v>
      </c>
      <c r="Q136" s="161"/>
      <c r="R136" s="162"/>
      <c r="S136" s="173">
        <f t="shared" si="357"/>
        <v>74</v>
      </c>
      <c r="T136" s="277"/>
      <c r="U136" s="278"/>
      <c r="V136" s="169">
        <v>0</v>
      </c>
      <c r="W136" s="163">
        <v>0</v>
      </c>
    </row>
    <row r="137" spans="1:23" ht="16.5" customHeight="1" thickBot="1" x14ac:dyDescent="0.15">
      <c r="A137" s="269"/>
      <c r="B137" s="272"/>
      <c r="C137" s="175"/>
      <c r="D137" s="176"/>
      <c r="E137" s="279" t="s">
        <v>28</v>
      </c>
      <c r="F137" s="280"/>
      <c r="G137" s="165">
        <f>SUM(G135:G136)</f>
        <v>28</v>
      </c>
      <c r="H137" s="165">
        <f t="shared" ref="H137:Q137" si="359">SUM(H135:H136)</f>
        <v>19</v>
      </c>
      <c r="I137" s="165">
        <f t="shared" si="359"/>
        <v>0</v>
      </c>
      <c r="J137" s="165">
        <f t="shared" si="359"/>
        <v>17</v>
      </c>
      <c r="K137" s="165">
        <f t="shared" si="359"/>
        <v>0</v>
      </c>
      <c r="L137" s="165">
        <f t="shared" si="359"/>
        <v>20</v>
      </c>
      <c r="M137" s="165">
        <f t="shared" si="359"/>
        <v>17</v>
      </c>
      <c r="N137" s="165">
        <f t="shared" si="359"/>
        <v>18</v>
      </c>
      <c r="O137" s="165">
        <f t="shared" si="359"/>
        <v>17</v>
      </c>
      <c r="P137" s="165">
        <f t="shared" si="359"/>
        <v>17</v>
      </c>
      <c r="Q137" s="165">
        <f t="shared" si="359"/>
        <v>0</v>
      </c>
      <c r="R137" s="165"/>
      <c r="S137" s="166"/>
      <c r="T137" s="277"/>
      <c r="U137" s="278"/>
      <c r="V137" s="164"/>
      <c r="W137" s="167"/>
    </row>
    <row r="138" spans="1:23" ht="16.5" customHeight="1" x14ac:dyDescent="0.15">
      <c r="A138" s="267">
        <v>24</v>
      </c>
      <c r="B138" s="270">
        <v>523</v>
      </c>
      <c r="C138" s="273" t="s">
        <v>116</v>
      </c>
      <c r="D138" s="275" t="s">
        <v>117</v>
      </c>
      <c r="E138" s="119">
        <v>80</v>
      </c>
      <c r="F138" s="120" t="s">
        <v>23</v>
      </c>
      <c r="G138" s="157"/>
      <c r="H138" s="157"/>
      <c r="I138" s="157"/>
      <c r="J138" s="157">
        <v>9</v>
      </c>
      <c r="K138" s="157">
        <v>10</v>
      </c>
      <c r="L138" s="157">
        <v>11</v>
      </c>
      <c r="M138" s="157">
        <v>9</v>
      </c>
      <c r="N138" s="157">
        <v>9</v>
      </c>
      <c r="O138" s="157">
        <v>9</v>
      </c>
      <c r="P138" s="157">
        <v>9</v>
      </c>
      <c r="Q138" s="157"/>
      <c r="R138" s="158"/>
      <c r="S138" s="173">
        <f t="shared" ref="S138:S139" si="360">IF(E138="","",SUM(G138:Q138)-(R138))</f>
        <v>66</v>
      </c>
      <c r="T138" s="277">
        <f t="shared" ref="T138" si="361">IF(E138="",0,(SUM(S138+S139)))</f>
        <v>144</v>
      </c>
      <c r="U138" s="278">
        <v>46</v>
      </c>
      <c r="V138" s="168">
        <v>0</v>
      </c>
      <c r="W138" s="159" t="s">
        <v>31</v>
      </c>
    </row>
    <row r="139" spans="1:23" ht="16.5" customHeight="1" x14ac:dyDescent="0.15">
      <c r="A139" s="268"/>
      <c r="B139" s="271"/>
      <c r="C139" s="274"/>
      <c r="D139" s="276"/>
      <c r="E139" s="160">
        <v>50</v>
      </c>
      <c r="F139" s="120" t="s">
        <v>24</v>
      </c>
      <c r="G139" s="161">
        <v>12</v>
      </c>
      <c r="H139" s="161">
        <v>9</v>
      </c>
      <c r="I139" s="161"/>
      <c r="J139" s="161">
        <v>9</v>
      </c>
      <c r="K139" s="161"/>
      <c r="L139" s="161">
        <v>11</v>
      </c>
      <c r="M139" s="161">
        <v>9</v>
      </c>
      <c r="N139" s="161">
        <v>9</v>
      </c>
      <c r="O139" s="161">
        <v>10</v>
      </c>
      <c r="P139" s="161">
        <v>9</v>
      </c>
      <c r="Q139" s="161"/>
      <c r="R139" s="162"/>
      <c r="S139" s="174">
        <f t="shared" si="360"/>
        <v>78</v>
      </c>
      <c r="T139" s="277"/>
      <c r="U139" s="278"/>
      <c r="V139" s="169">
        <v>0</v>
      </c>
      <c r="W139" s="163">
        <v>0</v>
      </c>
    </row>
    <row r="140" spans="1:23" ht="16.5" customHeight="1" thickBot="1" x14ac:dyDescent="0.15">
      <c r="A140" s="269"/>
      <c r="B140" s="272"/>
      <c r="C140" s="175"/>
      <c r="D140" s="176"/>
      <c r="E140" s="279" t="s">
        <v>28</v>
      </c>
      <c r="F140" s="280"/>
      <c r="G140" s="165">
        <f>SUM(G138:G139)</f>
        <v>12</v>
      </c>
      <c r="H140" s="165">
        <f t="shared" ref="H140:Q140" si="362">SUM(H138:H139)</f>
        <v>9</v>
      </c>
      <c r="I140" s="165">
        <f t="shared" si="362"/>
        <v>0</v>
      </c>
      <c r="J140" s="165">
        <f t="shared" si="362"/>
        <v>18</v>
      </c>
      <c r="K140" s="165">
        <f t="shared" si="362"/>
        <v>10</v>
      </c>
      <c r="L140" s="165">
        <f t="shared" si="362"/>
        <v>22</v>
      </c>
      <c r="M140" s="165">
        <f t="shared" si="362"/>
        <v>18</v>
      </c>
      <c r="N140" s="165">
        <f t="shared" si="362"/>
        <v>18</v>
      </c>
      <c r="O140" s="165">
        <f t="shared" si="362"/>
        <v>19</v>
      </c>
      <c r="P140" s="165">
        <f t="shared" si="362"/>
        <v>18</v>
      </c>
      <c r="Q140" s="165">
        <f t="shared" si="362"/>
        <v>0</v>
      </c>
      <c r="R140" s="165"/>
      <c r="S140" s="166"/>
      <c r="T140" s="277"/>
      <c r="U140" s="278"/>
      <c r="V140" s="164"/>
      <c r="W140" s="167"/>
    </row>
    <row r="141" spans="1:23" ht="16.5" customHeight="1" x14ac:dyDescent="0.15">
      <c r="A141" s="267">
        <v>22</v>
      </c>
      <c r="B141" s="270">
        <v>502</v>
      </c>
      <c r="C141" s="273" t="s">
        <v>114</v>
      </c>
      <c r="D141" s="275" t="s">
        <v>115</v>
      </c>
      <c r="E141" s="119">
        <v>26</v>
      </c>
      <c r="F141" s="120" t="s">
        <v>23</v>
      </c>
      <c r="G141" s="157">
        <v>15</v>
      </c>
      <c r="H141" s="157"/>
      <c r="I141" s="157"/>
      <c r="J141" s="157">
        <v>9</v>
      </c>
      <c r="K141" s="157"/>
      <c r="L141" s="157">
        <v>11</v>
      </c>
      <c r="M141" s="157">
        <v>9</v>
      </c>
      <c r="N141" s="157">
        <v>9</v>
      </c>
      <c r="O141" s="157">
        <v>9</v>
      </c>
      <c r="P141" s="157">
        <v>9</v>
      </c>
      <c r="Q141" s="157"/>
      <c r="R141" s="158"/>
      <c r="S141" s="173">
        <f t="shared" ref="S141:S142" si="363">IF(E141="","",SUM(G141:Q141)-(R141))</f>
        <v>71</v>
      </c>
      <c r="T141" s="277">
        <f t="shared" ref="T141" si="364">IF(E141="",0,(SUM(S141+S142)))</f>
        <v>142</v>
      </c>
      <c r="U141" s="278">
        <v>47</v>
      </c>
      <c r="V141" s="168">
        <v>0</v>
      </c>
      <c r="W141" s="159" t="s">
        <v>31</v>
      </c>
    </row>
    <row r="142" spans="1:23" ht="16.5" customHeight="1" x14ac:dyDescent="0.15">
      <c r="A142" s="268"/>
      <c r="B142" s="271"/>
      <c r="C142" s="274"/>
      <c r="D142" s="276"/>
      <c r="E142" s="160">
        <v>52</v>
      </c>
      <c r="F142" s="120" t="s">
        <v>24</v>
      </c>
      <c r="G142" s="161">
        <v>13</v>
      </c>
      <c r="H142" s="161">
        <v>9</v>
      </c>
      <c r="I142" s="161"/>
      <c r="J142" s="161">
        <v>8</v>
      </c>
      <c r="K142" s="161"/>
      <c r="L142" s="161">
        <v>10</v>
      </c>
      <c r="M142" s="161">
        <v>8</v>
      </c>
      <c r="N142" s="161">
        <v>8</v>
      </c>
      <c r="O142" s="161">
        <v>8</v>
      </c>
      <c r="P142" s="161">
        <v>7</v>
      </c>
      <c r="Q142" s="161"/>
      <c r="R142" s="162"/>
      <c r="S142" s="174">
        <f t="shared" si="363"/>
        <v>71</v>
      </c>
      <c r="T142" s="277"/>
      <c r="U142" s="278"/>
      <c r="V142" s="169">
        <v>0</v>
      </c>
      <c r="W142" s="163">
        <v>0</v>
      </c>
    </row>
    <row r="143" spans="1:23" ht="16.5" customHeight="1" thickBot="1" x14ac:dyDescent="0.15">
      <c r="A143" s="269"/>
      <c r="B143" s="272"/>
      <c r="C143" s="175"/>
      <c r="D143" s="176"/>
      <c r="E143" s="279" t="s">
        <v>28</v>
      </c>
      <c r="F143" s="280"/>
      <c r="G143" s="165">
        <f>SUM(G141:G142)</f>
        <v>28</v>
      </c>
      <c r="H143" s="165">
        <f t="shared" ref="H143:Q143" si="365">SUM(H141:H142)</f>
        <v>9</v>
      </c>
      <c r="I143" s="165">
        <f t="shared" si="365"/>
        <v>0</v>
      </c>
      <c r="J143" s="165">
        <f t="shared" si="365"/>
        <v>17</v>
      </c>
      <c r="K143" s="165">
        <f t="shared" si="365"/>
        <v>0</v>
      </c>
      <c r="L143" s="165">
        <f t="shared" si="365"/>
        <v>21</v>
      </c>
      <c r="M143" s="165">
        <f t="shared" si="365"/>
        <v>17</v>
      </c>
      <c r="N143" s="165">
        <f t="shared" si="365"/>
        <v>17</v>
      </c>
      <c r="O143" s="165">
        <f t="shared" si="365"/>
        <v>17</v>
      </c>
      <c r="P143" s="165">
        <f t="shared" si="365"/>
        <v>16</v>
      </c>
      <c r="Q143" s="165">
        <f t="shared" si="365"/>
        <v>0</v>
      </c>
      <c r="R143" s="165"/>
      <c r="S143" s="166"/>
      <c r="T143" s="277"/>
      <c r="U143" s="278"/>
      <c r="V143" s="164"/>
      <c r="W143" s="167"/>
    </row>
    <row r="144" spans="1:23" ht="16.5" customHeight="1" x14ac:dyDescent="0.15">
      <c r="A144" s="267">
        <v>18</v>
      </c>
      <c r="B144" s="270">
        <v>541</v>
      </c>
      <c r="C144" s="273" t="s">
        <v>110</v>
      </c>
      <c r="D144" s="275" t="s">
        <v>111</v>
      </c>
      <c r="E144" s="119">
        <v>10</v>
      </c>
      <c r="F144" s="120" t="s">
        <v>23</v>
      </c>
      <c r="G144" s="157">
        <v>13</v>
      </c>
      <c r="H144" s="157"/>
      <c r="I144" s="157"/>
      <c r="J144" s="157">
        <v>8</v>
      </c>
      <c r="K144" s="157">
        <v>10</v>
      </c>
      <c r="L144" s="157">
        <v>11</v>
      </c>
      <c r="M144" s="157">
        <v>6</v>
      </c>
      <c r="N144" s="157">
        <v>8</v>
      </c>
      <c r="O144" s="157">
        <v>7</v>
      </c>
      <c r="P144" s="157">
        <v>7</v>
      </c>
      <c r="Q144" s="157"/>
      <c r="R144" s="158"/>
      <c r="S144" s="173">
        <f t="shared" ref="S144:S145" si="366">IF(E144="","",SUM(G144:Q144)-(R144))</f>
        <v>70</v>
      </c>
      <c r="T144" s="277">
        <f>IF(E144="",0,(SUM(S144+S145)))</f>
        <v>142</v>
      </c>
      <c r="U144" s="278">
        <v>48</v>
      </c>
      <c r="V144" s="168">
        <f t="shared" ref="V144:V145" si="367">SUM(G144:I144)</f>
        <v>13</v>
      </c>
      <c r="W144" s="159" t="s">
        <v>31</v>
      </c>
    </row>
    <row r="145" spans="1:23" ht="16.5" customHeight="1" x14ac:dyDescent="0.15">
      <c r="A145" s="268"/>
      <c r="B145" s="271"/>
      <c r="C145" s="274"/>
      <c r="D145" s="276"/>
      <c r="E145" s="160">
        <v>9</v>
      </c>
      <c r="F145" s="120" t="s">
        <v>24</v>
      </c>
      <c r="G145" s="161">
        <v>15</v>
      </c>
      <c r="H145" s="161"/>
      <c r="I145" s="161"/>
      <c r="J145" s="161">
        <v>8</v>
      </c>
      <c r="K145" s="161">
        <v>10</v>
      </c>
      <c r="L145" s="161">
        <v>11</v>
      </c>
      <c r="M145" s="161">
        <v>7</v>
      </c>
      <c r="N145" s="161">
        <v>7</v>
      </c>
      <c r="O145" s="161">
        <v>8</v>
      </c>
      <c r="P145" s="161">
        <v>6</v>
      </c>
      <c r="Q145" s="161"/>
      <c r="R145" s="162"/>
      <c r="S145" s="174">
        <f t="shared" si="366"/>
        <v>72</v>
      </c>
      <c r="T145" s="277"/>
      <c r="U145" s="278"/>
      <c r="V145" s="169">
        <f t="shared" si="367"/>
        <v>15</v>
      </c>
      <c r="W145" s="163">
        <f>SUM(V144:V145)</f>
        <v>28</v>
      </c>
    </row>
    <row r="146" spans="1:23" ht="16.5" customHeight="1" thickBot="1" x14ac:dyDescent="0.15">
      <c r="A146" s="269"/>
      <c r="B146" s="272"/>
      <c r="C146" s="175"/>
      <c r="D146" s="176"/>
      <c r="E146" s="279" t="s">
        <v>28</v>
      </c>
      <c r="F146" s="280"/>
      <c r="G146" s="165">
        <f>SUM(G144:G145)</f>
        <v>28</v>
      </c>
      <c r="H146" s="165">
        <f t="shared" ref="H146" si="368">SUM(H144:H145)</f>
        <v>0</v>
      </c>
      <c r="I146" s="165">
        <f t="shared" ref="I146" si="369">SUM(I144:I145)</f>
        <v>0</v>
      </c>
      <c r="J146" s="165">
        <f t="shared" ref="J146" si="370">SUM(J144:J145)</f>
        <v>16</v>
      </c>
      <c r="K146" s="165">
        <f t="shared" ref="K146" si="371">SUM(K144:K145)</f>
        <v>20</v>
      </c>
      <c r="L146" s="165">
        <f t="shared" ref="L146" si="372">SUM(L144:L145)</f>
        <v>22</v>
      </c>
      <c r="M146" s="165">
        <f t="shared" ref="M146" si="373">SUM(M144:M145)</f>
        <v>13</v>
      </c>
      <c r="N146" s="165">
        <f t="shared" ref="N146" si="374">SUM(N144:N145)</f>
        <v>15</v>
      </c>
      <c r="O146" s="165">
        <f t="shared" ref="O146" si="375">SUM(O144:O145)</f>
        <v>15</v>
      </c>
      <c r="P146" s="165">
        <f t="shared" ref="P146" si="376">SUM(P144:P145)</f>
        <v>13</v>
      </c>
      <c r="Q146" s="165">
        <f t="shared" ref="Q146" si="377">SUM(Q144:Q145)</f>
        <v>0</v>
      </c>
      <c r="R146" s="165"/>
      <c r="S146" s="166"/>
      <c r="T146" s="277"/>
      <c r="U146" s="278"/>
      <c r="V146" s="164"/>
      <c r="W146" s="167"/>
    </row>
    <row r="147" spans="1:23" ht="16.5" customHeight="1" x14ac:dyDescent="0.15">
      <c r="A147" s="293">
        <v>20</v>
      </c>
      <c r="B147" s="270">
        <v>530</v>
      </c>
      <c r="C147" s="273" t="s">
        <v>71</v>
      </c>
      <c r="D147" s="275" t="s">
        <v>81</v>
      </c>
      <c r="E147" s="119">
        <v>137</v>
      </c>
      <c r="F147" s="120" t="s">
        <v>23</v>
      </c>
      <c r="G147" s="157">
        <v>14</v>
      </c>
      <c r="H147" s="157">
        <v>9</v>
      </c>
      <c r="I147" s="157"/>
      <c r="J147" s="157">
        <v>9</v>
      </c>
      <c r="K147" s="157"/>
      <c r="L147" s="157">
        <v>13</v>
      </c>
      <c r="M147" s="157">
        <v>8</v>
      </c>
      <c r="N147" s="157">
        <v>9</v>
      </c>
      <c r="O147" s="157">
        <v>7</v>
      </c>
      <c r="P147" s="157">
        <v>6</v>
      </c>
      <c r="Q147" s="157"/>
      <c r="R147" s="158"/>
      <c r="S147" s="173">
        <f t="shared" ref="S147:S148" si="378">IF(E147="","",SUM(G147:Q147)-(R147))</f>
        <v>75</v>
      </c>
      <c r="T147" s="277">
        <f>IF(E147="",0,(SUM(S147+S148)))</f>
        <v>141</v>
      </c>
      <c r="U147" s="278">
        <v>49</v>
      </c>
      <c r="V147" s="168">
        <f t="shared" ref="V147:V148" si="379">SUM(G147:I147)</f>
        <v>23</v>
      </c>
      <c r="W147" s="159" t="s">
        <v>31</v>
      </c>
    </row>
    <row r="148" spans="1:23" ht="16.5" customHeight="1" x14ac:dyDescent="0.15">
      <c r="A148" s="294"/>
      <c r="B148" s="271"/>
      <c r="C148" s="274"/>
      <c r="D148" s="276"/>
      <c r="E148" s="160">
        <v>110</v>
      </c>
      <c r="F148" s="120" t="s">
        <v>24</v>
      </c>
      <c r="G148" s="161">
        <v>13</v>
      </c>
      <c r="H148" s="161"/>
      <c r="I148" s="161"/>
      <c r="J148" s="161">
        <v>9</v>
      </c>
      <c r="K148" s="161"/>
      <c r="L148" s="161">
        <v>11</v>
      </c>
      <c r="M148" s="161">
        <v>9</v>
      </c>
      <c r="N148" s="161">
        <v>8</v>
      </c>
      <c r="O148" s="161">
        <v>8</v>
      </c>
      <c r="P148" s="161">
        <v>8</v>
      </c>
      <c r="Q148" s="161"/>
      <c r="R148" s="162"/>
      <c r="S148" s="174">
        <f t="shared" si="378"/>
        <v>66</v>
      </c>
      <c r="T148" s="277"/>
      <c r="U148" s="278"/>
      <c r="V148" s="169">
        <f t="shared" si="379"/>
        <v>13</v>
      </c>
      <c r="W148" s="163">
        <f>SUM(V147:V148)</f>
        <v>36</v>
      </c>
    </row>
    <row r="149" spans="1:23" ht="16.5" customHeight="1" thickBot="1" x14ac:dyDescent="0.15">
      <c r="A149" s="295"/>
      <c r="B149" s="272"/>
      <c r="C149" s="175"/>
      <c r="D149" s="176"/>
      <c r="E149" s="279" t="s">
        <v>28</v>
      </c>
      <c r="F149" s="280"/>
      <c r="G149" s="165">
        <f>SUM(G147:G148)</f>
        <v>27</v>
      </c>
      <c r="H149" s="165">
        <f t="shared" ref="H149" si="380">SUM(H147:H148)</f>
        <v>9</v>
      </c>
      <c r="I149" s="165">
        <f t="shared" ref="I149" si="381">SUM(I147:I148)</f>
        <v>0</v>
      </c>
      <c r="J149" s="165">
        <f t="shared" ref="J149" si="382">SUM(J147:J148)</f>
        <v>18</v>
      </c>
      <c r="K149" s="165">
        <f t="shared" ref="K149" si="383">SUM(K147:K148)</f>
        <v>0</v>
      </c>
      <c r="L149" s="165">
        <f t="shared" ref="L149" si="384">SUM(L147:L148)</f>
        <v>24</v>
      </c>
      <c r="M149" s="165">
        <f t="shared" ref="M149" si="385">SUM(M147:M148)</f>
        <v>17</v>
      </c>
      <c r="N149" s="165">
        <f t="shared" ref="N149" si="386">SUM(N147:N148)</f>
        <v>17</v>
      </c>
      <c r="O149" s="165">
        <f t="shared" ref="O149" si="387">SUM(O147:O148)</f>
        <v>15</v>
      </c>
      <c r="P149" s="165">
        <f t="shared" ref="P149" si="388">SUM(P147:P148)</f>
        <v>14</v>
      </c>
      <c r="Q149" s="165">
        <f t="shared" ref="Q149" si="389">SUM(Q147:Q148)</f>
        <v>0</v>
      </c>
      <c r="R149" s="165"/>
      <c r="S149" s="166"/>
      <c r="T149" s="277"/>
      <c r="U149" s="278"/>
      <c r="V149" s="164"/>
      <c r="W149" s="167"/>
    </row>
    <row r="150" spans="1:23" ht="16.5" customHeight="1" x14ac:dyDescent="0.15">
      <c r="A150" s="267">
        <v>27</v>
      </c>
      <c r="B150" s="270">
        <v>519</v>
      </c>
      <c r="C150" s="273" t="s">
        <v>132</v>
      </c>
      <c r="D150" s="275" t="s">
        <v>133</v>
      </c>
      <c r="E150" s="119">
        <v>50</v>
      </c>
      <c r="F150" s="120" t="s">
        <v>23</v>
      </c>
      <c r="G150" s="157">
        <v>13</v>
      </c>
      <c r="H150" s="157"/>
      <c r="I150" s="157"/>
      <c r="J150" s="157">
        <v>8</v>
      </c>
      <c r="K150" s="157">
        <v>10</v>
      </c>
      <c r="L150" s="157">
        <v>11</v>
      </c>
      <c r="M150" s="157">
        <v>6</v>
      </c>
      <c r="N150" s="157">
        <v>8</v>
      </c>
      <c r="O150" s="157">
        <v>7</v>
      </c>
      <c r="P150" s="157">
        <v>7</v>
      </c>
      <c r="Q150" s="157"/>
      <c r="R150" s="158"/>
      <c r="S150" s="173">
        <f>IF(E150="","",SUM(G150:Q150)-(R150))</f>
        <v>70</v>
      </c>
      <c r="T150" s="277">
        <f t="shared" ref="T150" si="390">IF(E150="",0,(SUM(S150+S151)))</f>
        <v>138</v>
      </c>
      <c r="U150" s="278">
        <v>50</v>
      </c>
      <c r="V150" s="168">
        <v>0</v>
      </c>
      <c r="W150" s="159" t="s">
        <v>31</v>
      </c>
    </row>
    <row r="151" spans="1:23" ht="16.5" customHeight="1" x14ac:dyDescent="0.15">
      <c r="A151" s="268"/>
      <c r="B151" s="271"/>
      <c r="C151" s="274"/>
      <c r="D151" s="276"/>
      <c r="E151" s="160">
        <v>46</v>
      </c>
      <c r="F151" s="120" t="s">
        <v>24</v>
      </c>
      <c r="G151" s="161">
        <v>14</v>
      </c>
      <c r="H151" s="161"/>
      <c r="I151" s="161"/>
      <c r="J151" s="161">
        <v>9</v>
      </c>
      <c r="K151" s="161"/>
      <c r="L151" s="161">
        <v>10</v>
      </c>
      <c r="M151" s="161">
        <v>9</v>
      </c>
      <c r="N151" s="161">
        <v>9</v>
      </c>
      <c r="O151" s="161">
        <v>9</v>
      </c>
      <c r="P151" s="161">
        <v>8</v>
      </c>
      <c r="Q151" s="161"/>
      <c r="R151" s="162"/>
      <c r="S151" s="174">
        <f t="shared" ref="S151" si="391">IF(E151="","",SUM(G151:Q151)-(R151))</f>
        <v>68</v>
      </c>
      <c r="T151" s="277"/>
      <c r="U151" s="278"/>
      <c r="V151" s="169">
        <v>0</v>
      </c>
      <c r="W151" s="163">
        <v>0</v>
      </c>
    </row>
    <row r="152" spans="1:23" ht="16.5" customHeight="1" thickBot="1" x14ac:dyDescent="0.15">
      <c r="A152" s="269"/>
      <c r="B152" s="272"/>
      <c r="C152" s="175"/>
      <c r="D152" s="176"/>
      <c r="E152" s="279" t="s">
        <v>28</v>
      </c>
      <c r="F152" s="280"/>
      <c r="G152" s="165">
        <f>SUM(G150:G151)</f>
        <v>27</v>
      </c>
      <c r="H152" s="165">
        <f t="shared" ref="H152:Q152" si="392">SUM(H150:H151)</f>
        <v>0</v>
      </c>
      <c r="I152" s="165">
        <f t="shared" si="392"/>
        <v>0</v>
      </c>
      <c r="J152" s="165">
        <f t="shared" si="392"/>
        <v>17</v>
      </c>
      <c r="K152" s="165">
        <f t="shared" si="392"/>
        <v>10</v>
      </c>
      <c r="L152" s="165">
        <f t="shared" si="392"/>
        <v>21</v>
      </c>
      <c r="M152" s="165">
        <f t="shared" si="392"/>
        <v>15</v>
      </c>
      <c r="N152" s="165">
        <f t="shared" si="392"/>
        <v>17</v>
      </c>
      <c r="O152" s="165">
        <f t="shared" si="392"/>
        <v>16</v>
      </c>
      <c r="P152" s="165">
        <f t="shared" si="392"/>
        <v>15</v>
      </c>
      <c r="Q152" s="165">
        <f t="shared" si="392"/>
        <v>0</v>
      </c>
      <c r="R152" s="165"/>
      <c r="S152" s="166"/>
      <c r="T152" s="277"/>
      <c r="U152" s="278"/>
      <c r="V152" s="164"/>
      <c r="W152" s="167"/>
    </row>
    <row r="153" spans="1:23" ht="16.5" customHeight="1" x14ac:dyDescent="0.15">
      <c r="A153" s="267">
        <v>4</v>
      </c>
      <c r="B153" s="270">
        <v>534</v>
      </c>
      <c r="C153" s="273" t="s">
        <v>74</v>
      </c>
      <c r="D153" s="275" t="s">
        <v>83</v>
      </c>
      <c r="E153" s="119">
        <v>71</v>
      </c>
      <c r="F153" s="120" t="s">
        <v>23</v>
      </c>
      <c r="G153" s="157">
        <v>12</v>
      </c>
      <c r="H153" s="157">
        <v>9</v>
      </c>
      <c r="I153" s="157"/>
      <c r="J153" s="157">
        <v>6</v>
      </c>
      <c r="K153" s="157"/>
      <c r="L153" s="157">
        <v>10</v>
      </c>
      <c r="M153" s="157">
        <v>6</v>
      </c>
      <c r="N153" s="157">
        <v>6</v>
      </c>
      <c r="O153" s="157">
        <v>6</v>
      </c>
      <c r="P153" s="157">
        <v>6</v>
      </c>
      <c r="Q153" s="157"/>
      <c r="R153" s="158"/>
      <c r="S153" s="173">
        <f t="shared" ref="S153:S154" si="393">IF(E153="","",SUM(G153:Q153)-(R153))</f>
        <v>61</v>
      </c>
      <c r="T153" s="277">
        <f>IF(E153="",0,(SUM(S153+S154)))</f>
        <v>121</v>
      </c>
      <c r="U153" s="278">
        <v>51</v>
      </c>
      <c r="V153" s="168">
        <f t="shared" ref="V153:V154" si="394">SUM(G153:I153)</f>
        <v>21</v>
      </c>
      <c r="W153" s="159" t="s">
        <v>31</v>
      </c>
    </row>
    <row r="154" spans="1:23" ht="16.5" customHeight="1" x14ac:dyDescent="0.15">
      <c r="A154" s="268"/>
      <c r="B154" s="271"/>
      <c r="C154" s="274"/>
      <c r="D154" s="276"/>
      <c r="E154" s="160">
        <v>10</v>
      </c>
      <c r="F154" s="120" t="s">
        <v>24</v>
      </c>
      <c r="G154" s="161">
        <v>12</v>
      </c>
      <c r="H154" s="161"/>
      <c r="I154" s="161"/>
      <c r="J154" s="161">
        <v>6</v>
      </c>
      <c r="K154" s="161">
        <v>9</v>
      </c>
      <c r="L154" s="161">
        <v>9</v>
      </c>
      <c r="M154" s="161">
        <v>6</v>
      </c>
      <c r="N154" s="161">
        <v>6</v>
      </c>
      <c r="O154" s="161">
        <v>6</v>
      </c>
      <c r="P154" s="161">
        <v>6</v>
      </c>
      <c r="Q154" s="161"/>
      <c r="R154" s="162"/>
      <c r="S154" s="174">
        <f t="shared" si="393"/>
        <v>60</v>
      </c>
      <c r="T154" s="277"/>
      <c r="U154" s="278"/>
      <c r="V154" s="169">
        <f t="shared" si="394"/>
        <v>12</v>
      </c>
      <c r="W154" s="163">
        <f>SUM(V153:V154)</f>
        <v>33</v>
      </c>
    </row>
    <row r="155" spans="1:23" ht="16.5" customHeight="1" thickBot="1" x14ac:dyDescent="0.15">
      <c r="A155" s="269"/>
      <c r="B155" s="272"/>
      <c r="C155" s="175"/>
      <c r="D155" s="176"/>
      <c r="E155" s="279" t="s">
        <v>28</v>
      </c>
      <c r="F155" s="280"/>
      <c r="G155" s="165">
        <f>SUM(G153:G154)</f>
        <v>24</v>
      </c>
      <c r="H155" s="165">
        <f t="shared" ref="H155" si="395">SUM(H153:H154)</f>
        <v>9</v>
      </c>
      <c r="I155" s="165">
        <f t="shared" ref="I155" si="396">SUM(I153:I154)</f>
        <v>0</v>
      </c>
      <c r="J155" s="165">
        <f t="shared" ref="J155" si="397">SUM(J153:J154)</f>
        <v>12</v>
      </c>
      <c r="K155" s="165">
        <f t="shared" ref="K155" si="398">SUM(K153:K154)</f>
        <v>9</v>
      </c>
      <c r="L155" s="165">
        <f t="shared" ref="L155" si="399">SUM(L153:L154)</f>
        <v>19</v>
      </c>
      <c r="M155" s="165">
        <f t="shared" ref="M155" si="400">SUM(M153:M154)</f>
        <v>12</v>
      </c>
      <c r="N155" s="165">
        <f t="shared" ref="N155" si="401">SUM(N153:N154)</f>
        <v>12</v>
      </c>
      <c r="O155" s="165">
        <f t="shared" ref="O155" si="402">SUM(O153:O154)</f>
        <v>12</v>
      </c>
      <c r="P155" s="165">
        <f t="shared" ref="P155" si="403">SUM(P153:P154)</f>
        <v>12</v>
      </c>
      <c r="Q155" s="165">
        <f t="shared" ref="Q155" si="404">SUM(Q153:Q154)</f>
        <v>0</v>
      </c>
      <c r="R155" s="165"/>
      <c r="S155" s="166"/>
      <c r="T155" s="277"/>
      <c r="U155" s="278"/>
      <c r="V155" s="164"/>
      <c r="W155" s="167"/>
    </row>
    <row r="156" spans="1:23" ht="16.5" customHeight="1" x14ac:dyDescent="0.15">
      <c r="A156" s="267">
        <v>10</v>
      </c>
      <c r="B156" s="270">
        <v>545</v>
      </c>
      <c r="C156" s="273" t="s">
        <v>112</v>
      </c>
      <c r="D156" s="275" t="s">
        <v>113</v>
      </c>
      <c r="E156" s="119">
        <v>133</v>
      </c>
      <c r="F156" s="120" t="s">
        <v>23</v>
      </c>
      <c r="G156" s="157">
        <v>15</v>
      </c>
      <c r="H156" s="157"/>
      <c r="I156" s="157">
        <v>6</v>
      </c>
      <c r="J156" s="157">
        <v>8</v>
      </c>
      <c r="K156" s="157"/>
      <c r="L156" s="157">
        <v>9</v>
      </c>
      <c r="M156" s="157">
        <v>7</v>
      </c>
      <c r="N156" s="157">
        <v>8</v>
      </c>
      <c r="O156" s="157">
        <v>6</v>
      </c>
      <c r="P156" s="157">
        <v>7</v>
      </c>
      <c r="Q156" s="157"/>
      <c r="R156" s="158"/>
      <c r="S156" s="173">
        <f t="shared" ref="S156:S157" si="405">IF(E156="","",SUM(G156:Q156)-(R156))</f>
        <v>66</v>
      </c>
      <c r="T156" s="277">
        <f>IF(E156="",0,(SUM(S156+S157)))</f>
        <v>114</v>
      </c>
      <c r="U156" s="278">
        <v>52</v>
      </c>
      <c r="V156" s="168">
        <f t="shared" ref="V156:V157" si="406">SUM(G156:I156)</f>
        <v>21</v>
      </c>
      <c r="W156" s="159" t="s">
        <v>31</v>
      </c>
    </row>
    <row r="157" spans="1:23" ht="16.5" customHeight="1" x14ac:dyDescent="0.15">
      <c r="A157" s="268"/>
      <c r="B157" s="271"/>
      <c r="C157" s="274"/>
      <c r="D157" s="276"/>
      <c r="E157" s="160">
        <v>92</v>
      </c>
      <c r="F157" s="120" t="s">
        <v>24</v>
      </c>
      <c r="G157" s="161"/>
      <c r="H157" s="161"/>
      <c r="I157" s="161">
        <v>6</v>
      </c>
      <c r="J157" s="161">
        <v>6</v>
      </c>
      <c r="K157" s="161"/>
      <c r="L157" s="161">
        <v>9</v>
      </c>
      <c r="M157" s="161">
        <v>8</v>
      </c>
      <c r="N157" s="161">
        <v>7</v>
      </c>
      <c r="O157" s="161">
        <v>6</v>
      </c>
      <c r="P157" s="161">
        <v>6</v>
      </c>
      <c r="Q157" s="161"/>
      <c r="R157" s="162"/>
      <c r="S157" s="174">
        <f t="shared" si="405"/>
        <v>48</v>
      </c>
      <c r="T157" s="277"/>
      <c r="U157" s="278"/>
      <c r="V157" s="169">
        <f t="shared" si="406"/>
        <v>6</v>
      </c>
      <c r="W157" s="163">
        <f>SUM(V156:V157)</f>
        <v>27</v>
      </c>
    </row>
    <row r="158" spans="1:23" ht="16.5" customHeight="1" thickBot="1" x14ac:dyDescent="0.15">
      <c r="A158" s="269"/>
      <c r="B158" s="272"/>
      <c r="C158" s="175"/>
      <c r="D158" s="176"/>
      <c r="E158" s="279" t="s">
        <v>28</v>
      </c>
      <c r="F158" s="280"/>
      <c r="G158" s="165">
        <f>SUM(G156:G157)</f>
        <v>15</v>
      </c>
      <c r="H158" s="165">
        <f t="shared" ref="H158" si="407">SUM(H156:H157)</f>
        <v>0</v>
      </c>
      <c r="I158" s="165">
        <f t="shared" ref="I158" si="408">SUM(I156:I157)</f>
        <v>12</v>
      </c>
      <c r="J158" s="165">
        <f t="shared" ref="J158" si="409">SUM(J156:J157)</f>
        <v>14</v>
      </c>
      <c r="K158" s="165">
        <f t="shared" ref="K158" si="410">SUM(K156:K157)</f>
        <v>0</v>
      </c>
      <c r="L158" s="165">
        <f t="shared" ref="L158" si="411">SUM(L156:L157)</f>
        <v>18</v>
      </c>
      <c r="M158" s="165">
        <f t="shared" ref="M158" si="412">SUM(M156:M157)</f>
        <v>15</v>
      </c>
      <c r="N158" s="165">
        <f t="shared" ref="N158" si="413">SUM(N156:N157)</f>
        <v>15</v>
      </c>
      <c r="O158" s="165">
        <f t="shared" ref="O158" si="414">SUM(O156:O157)</f>
        <v>12</v>
      </c>
      <c r="P158" s="165">
        <f t="shared" ref="P158" si="415">SUM(P156:P157)</f>
        <v>13</v>
      </c>
      <c r="Q158" s="165">
        <f t="shared" ref="Q158" si="416">SUM(Q156:Q157)</f>
        <v>0</v>
      </c>
      <c r="R158" s="165"/>
      <c r="S158" s="166"/>
      <c r="T158" s="277"/>
      <c r="U158" s="278"/>
      <c r="V158" s="164"/>
      <c r="W158" s="167"/>
    </row>
    <row r="159" spans="1:23" ht="16.5" customHeight="1" x14ac:dyDescent="0.15">
      <c r="A159" s="267">
        <v>27</v>
      </c>
      <c r="B159" s="270">
        <v>520</v>
      </c>
      <c r="C159" s="273" t="s">
        <v>132</v>
      </c>
      <c r="D159" s="275" t="s">
        <v>133</v>
      </c>
      <c r="E159" s="119">
        <v>36</v>
      </c>
      <c r="F159" s="120" t="s">
        <v>23</v>
      </c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8"/>
      <c r="S159" s="173">
        <f t="shared" ref="S159:S160" si="417">IF(E159="","",SUM(G159:Q159)-(R159))</f>
        <v>0</v>
      </c>
      <c r="T159" s="277">
        <f t="shared" ref="T159" si="418">IF(E159="",0,(SUM(S159+S160)))</f>
        <v>101</v>
      </c>
      <c r="U159" s="278">
        <v>53</v>
      </c>
      <c r="V159" s="168">
        <v>0</v>
      </c>
      <c r="W159" s="159" t="s">
        <v>31</v>
      </c>
    </row>
    <row r="160" spans="1:23" ht="16.5" customHeight="1" x14ac:dyDescent="0.15">
      <c r="A160" s="268"/>
      <c r="B160" s="271"/>
      <c r="C160" s="274"/>
      <c r="D160" s="276"/>
      <c r="E160" s="160">
        <v>37</v>
      </c>
      <c r="F160" s="120" t="s">
        <v>24</v>
      </c>
      <c r="G160" s="161">
        <v>15</v>
      </c>
      <c r="H160" s="161">
        <v>12</v>
      </c>
      <c r="I160" s="161">
        <v>6</v>
      </c>
      <c r="J160" s="161">
        <v>9</v>
      </c>
      <c r="K160" s="161">
        <v>9</v>
      </c>
      <c r="L160" s="161">
        <v>11</v>
      </c>
      <c r="M160" s="161">
        <v>9</v>
      </c>
      <c r="N160" s="161">
        <v>9</v>
      </c>
      <c r="O160" s="161">
        <v>9</v>
      </c>
      <c r="P160" s="161">
        <v>9</v>
      </c>
      <c r="Q160" s="161">
        <v>3</v>
      </c>
      <c r="R160" s="162"/>
      <c r="S160" s="174">
        <f t="shared" si="417"/>
        <v>101</v>
      </c>
      <c r="T160" s="277"/>
      <c r="U160" s="278"/>
      <c r="V160" s="169">
        <v>0</v>
      </c>
      <c r="W160" s="163">
        <v>0</v>
      </c>
    </row>
    <row r="161" spans="1:23" ht="16.5" customHeight="1" thickBot="1" x14ac:dyDescent="0.15">
      <c r="A161" s="269"/>
      <c r="B161" s="272"/>
      <c r="C161" s="175"/>
      <c r="D161" s="176"/>
      <c r="E161" s="279" t="s">
        <v>28</v>
      </c>
      <c r="F161" s="280"/>
      <c r="G161" s="165">
        <f>SUM(G159:G160)</f>
        <v>15</v>
      </c>
      <c r="H161" s="165">
        <f t="shared" ref="H161:Q161" si="419">SUM(H159:H160)</f>
        <v>12</v>
      </c>
      <c r="I161" s="165">
        <f t="shared" si="419"/>
        <v>6</v>
      </c>
      <c r="J161" s="165">
        <f t="shared" si="419"/>
        <v>9</v>
      </c>
      <c r="K161" s="165">
        <f t="shared" si="419"/>
        <v>9</v>
      </c>
      <c r="L161" s="165">
        <f t="shared" si="419"/>
        <v>11</v>
      </c>
      <c r="M161" s="165">
        <f t="shared" si="419"/>
        <v>9</v>
      </c>
      <c r="N161" s="165">
        <f t="shared" si="419"/>
        <v>9</v>
      </c>
      <c r="O161" s="165">
        <f t="shared" si="419"/>
        <v>9</v>
      </c>
      <c r="P161" s="165">
        <f t="shared" si="419"/>
        <v>9</v>
      </c>
      <c r="Q161" s="165">
        <f t="shared" si="419"/>
        <v>3</v>
      </c>
      <c r="R161" s="165"/>
      <c r="S161" s="166"/>
      <c r="T161" s="277"/>
      <c r="U161" s="278"/>
      <c r="V161" s="164"/>
      <c r="W161" s="167"/>
    </row>
    <row r="162" spans="1:23" ht="16.5" customHeight="1" x14ac:dyDescent="0.15">
      <c r="A162" s="267">
        <v>10</v>
      </c>
      <c r="B162" s="270">
        <v>546</v>
      </c>
      <c r="C162" s="273" t="s">
        <v>112</v>
      </c>
      <c r="D162" s="275" t="s">
        <v>113</v>
      </c>
      <c r="E162" s="119">
        <v>42</v>
      </c>
      <c r="F162" s="120" t="s">
        <v>23</v>
      </c>
      <c r="G162" s="157"/>
      <c r="H162" s="157"/>
      <c r="I162" s="157"/>
      <c r="J162" s="157">
        <v>6</v>
      </c>
      <c r="K162" s="157"/>
      <c r="L162" s="157">
        <v>9</v>
      </c>
      <c r="M162" s="157">
        <v>6</v>
      </c>
      <c r="N162" s="157">
        <v>7</v>
      </c>
      <c r="O162" s="157">
        <v>8</v>
      </c>
      <c r="P162" s="157">
        <v>6</v>
      </c>
      <c r="Q162" s="157"/>
      <c r="R162" s="158"/>
      <c r="S162" s="173">
        <f t="shared" ref="S162:S163" si="420">IF(E162="","",SUM(G162:Q162)-(R162))</f>
        <v>42</v>
      </c>
      <c r="T162" s="277">
        <f>IF(E162="",0,(SUM(S162+S163)))</f>
        <v>98</v>
      </c>
      <c r="U162" s="278">
        <v>54</v>
      </c>
      <c r="V162" s="168">
        <f t="shared" ref="V162:V163" si="421">SUM(G162:I162)</f>
        <v>0</v>
      </c>
      <c r="W162" s="159" t="s">
        <v>31</v>
      </c>
    </row>
    <row r="163" spans="1:23" ht="16.5" customHeight="1" x14ac:dyDescent="0.15">
      <c r="A163" s="268"/>
      <c r="B163" s="271"/>
      <c r="C163" s="274"/>
      <c r="D163" s="276"/>
      <c r="E163" s="160">
        <v>43</v>
      </c>
      <c r="F163" s="120" t="s">
        <v>24</v>
      </c>
      <c r="G163" s="161">
        <v>13</v>
      </c>
      <c r="H163" s="161"/>
      <c r="I163" s="161"/>
      <c r="J163" s="161">
        <v>7</v>
      </c>
      <c r="K163" s="161"/>
      <c r="L163" s="161">
        <v>9</v>
      </c>
      <c r="M163" s="161">
        <v>6</v>
      </c>
      <c r="N163" s="161">
        <v>6</v>
      </c>
      <c r="O163" s="161">
        <v>8</v>
      </c>
      <c r="P163" s="161">
        <v>7</v>
      </c>
      <c r="Q163" s="161"/>
      <c r="R163" s="162"/>
      <c r="S163" s="174">
        <f t="shared" si="420"/>
        <v>56</v>
      </c>
      <c r="T163" s="277"/>
      <c r="U163" s="278"/>
      <c r="V163" s="169">
        <f t="shared" si="421"/>
        <v>13</v>
      </c>
      <c r="W163" s="163">
        <f>SUM(V162:V163)</f>
        <v>13</v>
      </c>
    </row>
    <row r="164" spans="1:23" ht="16.5" customHeight="1" thickBot="1" x14ac:dyDescent="0.15">
      <c r="A164" s="269"/>
      <c r="B164" s="272"/>
      <c r="C164" s="175"/>
      <c r="D164" s="176"/>
      <c r="E164" s="279" t="s">
        <v>28</v>
      </c>
      <c r="F164" s="280"/>
      <c r="G164" s="165">
        <f>SUM(G162:G163)</f>
        <v>13</v>
      </c>
      <c r="H164" s="165">
        <f t="shared" ref="H164" si="422">SUM(H162:H163)</f>
        <v>0</v>
      </c>
      <c r="I164" s="165">
        <f t="shared" ref="I164" si="423">SUM(I162:I163)</f>
        <v>0</v>
      </c>
      <c r="J164" s="165">
        <f t="shared" ref="J164" si="424">SUM(J162:J163)</f>
        <v>13</v>
      </c>
      <c r="K164" s="165">
        <f t="shared" ref="K164" si="425">SUM(K162:K163)</f>
        <v>0</v>
      </c>
      <c r="L164" s="165">
        <f t="shared" ref="L164" si="426">SUM(L162:L163)</f>
        <v>18</v>
      </c>
      <c r="M164" s="165">
        <f t="shared" ref="M164" si="427">SUM(M162:M163)</f>
        <v>12</v>
      </c>
      <c r="N164" s="165">
        <f t="shared" ref="N164" si="428">SUM(N162:N163)</f>
        <v>13</v>
      </c>
      <c r="O164" s="165">
        <f t="shared" ref="O164" si="429">SUM(O162:O163)</f>
        <v>16</v>
      </c>
      <c r="P164" s="165">
        <f t="shared" ref="P164" si="430">SUM(P162:P163)</f>
        <v>13</v>
      </c>
      <c r="Q164" s="165">
        <f t="shared" ref="Q164" si="431">SUM(Q162:Q163)</f>
        <v>0</v>
      </c>
      <c r="R164" s="165"/>
      <c r="S164" s="166"/>
      <c r="T164" s="277"/>
      <c r="U164" s="278"/>
      <c r="V164" s="164"/>
      <c r="W164" s="167"/>
    </row>
    <row r="165" spans="1:23" ht="16.5" customHeight="1" x14ac:dyDescent="0.15">
      <c r="A165" s="267">
        <v>15</v>
      </c>
      <c r="B165" s="270">
        <v>549</v>
      </c>
      <c r="C165" s="273" t="s">
        <v>75</v>
      </c>
      <c r="D165" s="275" t="s">
        <v>109</v>
      </c>
      <c r="E165" s="119">
        <v>44</v>
      </c>
      <c r="F165" s="120" t="s">
        <v>23</v>
      </c>
      <c r="G165" s="157">
        <v>17</v>
      </c>
      <c r="H165" s="157">
        <v>9</v>
      </c>
      <c r="I165" s="157"/>
      <c r="J165" s="157">
        <v>6</v>
      </c>
      <c r="K165" s="157"/>
      <c r="L165" s="157">
        <v>12</v>
      </c>
      <c r="M165" s="157"/>
      <c r="N165" s="157">
        <v>6</v>
      </c>
      <c r="O165" s="157">
        <v>6</v>
      </c>
      <c r="P165" s="157"/>
      <c r="Q165" s="157"/>
      <c r="R165" s="158"/>
      <c r="S165" s="173">
        <f t="shared" ref="S165:S166" si="432">IF(E165="","",SUM(G165:Q165)-(R165))</f>
        <v>56</v>
      </c>
      <c r="T165" s="277">
        <f>IF(E165="",0,(SUM(S165+S166)))</f>
        <v>94</v>
      </c>
      <c r="U165" s="278">
        <v>55</v>
      </c>
      <c r="V165" s="168">
        <f t="shared" ref="V165:V166" si="433">SUM(G165:I165)</f>
        <v>26</v>
      </c>
      <c r="W165" s="159" t="s">
        <v>31</v>
      </c>
    </row>
    <row r="166" spans="1:23" ht="16.5" customHeight="1" x14ac:dyDescent="0.15">
      <c r="A166" s="268"/>
      <c r="B166" s="271"/>
      <c r="C166" s="274"/>
      <c r="D166" s="276"/>
      <c r="E166" s="160">
        <v>28</v>
      </c>
      <c r="F166" s="120" t="s">
        <v>24</v>
      </c>
      <c r="G166" s="161"/>
      <c r="H166" s="161"/>
      <c r="I166" s="161"/>
      <c r="J166" s="161">
        <v>6</v>
      </c>
      <c r="K166" s="161">
        <v>11</v>
      </c>
      <c r="L166" s="161">
        <v>9</v>
      </c>
      <c r="M166" s="161">
        <v>6</v>
      </c>
      <c r="N166" s="161">
        <v>6</v>
      </c>
      <c r="O166" s="161"/>
      <c r="P166" s="161"/>
      <c r="Q166" s="161"/>
      <c r="R166" s="162"/>
      <c r="S166" s="174">
        <f t="shared" si="432"/>
        <v>38</v>
      </c>
      <c r="T166" s="277"/>
      <c r="U166" s="278"/>
      <c r="V166" s="169">
        <f t="shared" si="433"/>
        <v>0</v>
      </c>
      <c r="W166" s="163">
        <f>SUM(V165:V166)</f>
        <v>26</v>
      </c>
    </row>
    <row r="167" spans="1:23" ht="16.5" customHeight="1" thickBot="1" x14ac:dyDescent="0.15">
      <c r="A167" s="269"/>
      <c r="B167" s="272"/>
      <c r="C167" s="175"/>
      <c r="D167" s="176"/>
      <c r="E167" s="279" t="s">
        <v>28</v>
      </c>
      <c r="F167" s="280"/>
      <c r="G167" s="165">
        <f>SUM(G165:G166)</f>
        <v>17</v>
      </c>
      <c r="H167" s="165">
        <f t="shared" ref="H167" si="434">SUM(H165:H166)</f>
        <v>9</v>
      </c>
      <c r="I167" s="165">
        <f t="shared" ref="I167" si="435">SUM(I165:I166)</f>
        <v>0</v>
      </c>
      <c r="J167" s="165">
        <f t="shared" ref="J167" si="436">SUM(J165:J166)</f>
        <v>12</v>
      </c>
      <c r="K167" s="165">
        <f t="shared" ref="K167" si="437">SUM(K165:K166)</f>
        <v>11</v>
      </c>
      <c r="L167" s="165">
        <f t="shared" ref="L167" si="438">SUM(L165:L166)</f>
        <v>21</v>
      </c>
      <c r="M167" s="165">
        <f t="shared" ref="M167" si="439">SUM(M165:M166)</f>
        <v>6</v>
      </c>
      <c r="N167" s="165">
        <f t="shared" ref="N167" si="440">SUM(N165:N166)</f>
        <v>12</v>
      </c>
      <c r="O167" s="165">
        <f t="shared" ref="O167" si="441">SUM(O165:O166)</f>
        <v>6</v>
      </c>
      <c r="P167" s="165">
        <f t="shared" ref="P167" si="442">SUM(P165:P166)</f>
        <v>0</v>
      </c>
      <c r="Q167" s="165">
        <f t="shared" ref="Q167" si="443">SUM(Q165:Q166)</f>
        <v>0</v>
      </c>
      <c r="R167" s="165"/>
      <c r="S167" s="166"/>
      <c r="T167" s="277"/>
      <c r="U167" s="278"/>
      <c r="V167" s="164"/>
      <c r="W167" s="167"/>
    </row>
    <row r="168" spans="1:23" ht="16.5" customHeight="1" x14ac:dyDescent="0.15">
      <c r="A168" s="267">
        <v>15</v>
      </c>
      <c r="B168" s="270">
        <v>550</v>
      </c>
      <c r="C168" s="273" t="s">
        <v>75</v>
      </c>
      <c r="D168" s="275" t="s">
        <v>109</v>
      </c>
      <c r="E168" s="119">
        <v>60</v>
      </c>
      <c r="F168" s="120" t="s">
        <v>23</v>
      </c>
      <c r="G168" s="157"/>
      <c r="H168" s="157">
        <v>9</v>
      </c>
      <c r="I168" s="157"/>
      <c r="J168" s="157">
        <v>6</v>
      </c>
      <c r="K168" s="157">
        <v>9</v>
      </c>
      <c r="L168" s="157">
        <v>9</v>
      </c>
      <c r="M168" s="157">
        <v>6</v>
      </c>
      <c r="N168" s="157"/>
      <c r="O168" s="157"/>
      <c r="P168" s="157">
        <v>6</v>
      </c>
      <c r="Q168" s="157"/>
      <c r="R168" s="158"/>
      <c r="S168" s="173">
        <f t="shared" ref="S168:S169" si="444">IF(E168="","",SUM(G168:Q168)-(R168))</f>
        <v>45</v>
      </c>
      <c r="T168" s="277">
        <f>IF(E168="",0,(SUM(S168+S169)))</f>
        <v>73</v>
      </c>
      <c r="U168" s="278">
        <v>56</v>
      </c>
      <c r="V168" s="168">
        <f t="shared" ref="V168:V169" si="445">SUM(G168:I168)</f>
        <v>9</v>
      </c>
      <c r="W168" s="159" t="s">
        <v>31</v>
      </c>
    </row>
    <row r="169" spans="1:23" ht="16.5" customHeight="1" x14ac:dyDescent="0.15">
      <c r="A169" s="268"/>
      <c r="B169" s="271"/>
      <c r="C169" s="274"/>
      <c r="D169" s="276"/>
      <c r="E169" s="160">
        <v>43</v>
      </c>
      <c r="F169" s="120" t="s">
        <v>24</v>
      </c>
      <c r="G169" s="161"/>
      <c r="H169" s="161"/>
      <c r="I169" s="161"/>
      <c r="J169" s="161"/>
      <c r="K169" s="161"/>
      <c r="L169" s="161">
        <v>13</v>
      </c>
      <c r="M169" s="161"/>
      <c r="N169" s="161">
        <v>6</v>
      </c>
      <c r="O169" s="161"/>
      <c r="P169" s="161">
        <v>9</v>
      </c>
      <c r="Q169" s="161"/>
      <c r="R169" s="162"/>
      <c r="S169" s="174">
        <f t="shared" si="444"/>
        <v>28</v>
      </c>
      <c r="T169" s="277"/>
      <c r="U169" s="278"/>
      <c r="V169" s="169">
        <f t="shared" si="445"/>
        <v>0</v>
      </c>
      <c r="W169" s="163">
        <f>SUM(V168:V169)</f>
        <v>9</v>
      </c>
    </row>
    <row r="170" spans="1:23" ht="16.5" customHeight="1" thickBot="1" x14ac:dyDescent="0.15">
      <c r="A170" s="269"/>
      <c r="B170" s="272"/>
      <c r="C170" s="175"/>
      <c r="D170" s="176"/>
      <c r="E170" s="279" t="s">
        <v>28</v>
      </c>
      <c r="F170" s="280"/>
      <c r="G170" s="165">
        <f>SUM(G168:G169)</f>
        <v>0</v>
      </c>
      <c r="H170" s="165">
        <f t="shared" ref="H170:Q170" si="446">SUM(H168:H169)</f>
        <v>9</v>
      </c>
      <c r="I170" s="165">
        <f t="shared" si="446"/>
        <v>0</v>
      </c>
      <c r="J170" s="165">
        <f t="shared" si="446"/>
        <v>6</v>
      </c>
      <c r="K170" s="165">
        <f t="shared" si="446"/>
        <v>9</v>
      </c>
      <c r="L170" s="165">
        <f t="shared" si="446"/>
        <v>22</v>
      </c>
      <c r="M170" s="165">
        <f t="shared" si="446"/>
        <v>6</v>
      </c>
      <c r="N170" s="165">
        <f t="shared" si="446"/>
        <v>6</v>
      </c>
      <c r="O170" s="165">
        <f t="shared" si="446"/>
        <v>0</v>
      </c>
      <c r="P170" s="165">
        <f t="shared" si="446"/>
        <v>15</v>
      </c>
      <c r="Q170" s="165">
        <f t="shared" si="446"/>
        <v>0</v>
      </c>
      <c r="R170" s="165"/>
      <c r="S170" s="166"/>
      <c r="T170" s="277"/>
      <c r="U170" s="278"/>
      <c r="V170" s="164"/>
      <c r="W170" s="167"/>
    </row>
    <row r="171" spans="1:23" ht="16.5" customHeight="1" x14ac:dyDescent="0.15">
      <c r="A171" s="267">
        <v>3</v>
      </c>
      <c r="B171" s="270">
        <v>513</v>
      </c>
      <c r="C171" s="273" t="s">
        <v>120</v>
      </c>
      <c r="D171" s="275" t="s">
        <v>121</v>
      </c>
      <c r="E171" s="119">
        <v>3</v>
      </c>
      <c r="F171" s="120" t="s">
        <v>23</v>
      </c>
      <c r="G171" s="157"/>
      <c r="H171" s="157"/>
      <c r="I171" s="157"/>
      <c r="J171" s="157">
        <v>9</v>
      </c>
      <c r="K171" s="157">
        <v>10</v>
      </c>
      <c r="L171" s="157">
        <v>11</v>
      </c>
      <c r="M171" s="157">
        <v>9</v>
      </c>
      <c r="N171" s="157">
        <v>9</v>
      </c>
      <c r="O171" s="157">
        <v>9</v>
      </c>
      <c r="P171" s="157">
        <v>9</v>
      </c>
      <c r="Q171" s="157"/>
      <c r="R171" s="158"/>
      <c r="S171" s="173">
        <f t="shared" ref="S171:S172" si="447">IF(E171="","",SUM(G171:Q171)-(R171))</f>
        <v>66</v>
      </c>
      <c r="T171" s="277">
        <f>IF(E171="",0,(SUM(S171+S172)))</f>
        <v>66</v>
      </c>
      <c r="U171" s="278">
        <v>57</v>
      </c>
      <c r="V171" s="168">
        <f t="shared" ref="V171:V172" si="448">SUM(G171:I171)</f>
        <v>0</v>
      </c>
      <c r="W171" s="159" t="s">
        <v>31</v>
      </c>
    </row>
    <row r="172" spans="1:23" ht="16.5" customHeight="1" x14ac:dyDescent="0.15">
      <c r="A172" s="268"/>
      <c r="B172" s="271"/>
      <c r="C172" s="274"/>
      <c r="D172" s="276"/>
      <c r="E172" s="160">
        <v>20</v>
      </c>
      <c r="F172" s="120" t="s">
        <v>24</v>
      </c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2"/>
      <c r="S172" s="174">
        <f t="shared" si="447"/>
        <v>0</v>
      </c>
      <c r="T172" s="277"/>
      <c r="U172" s="278"/>
      <c r="V172" s="169">
        <f t="shared" si="448"/>
        <v>0</v>
      </c>
      <c r="W172" s="163">
        <f>SUM(V171:V172)</f>
        <v>0</v>
      </c>
    </row>
    <row r="173" spans="1:23" ht="16.5" customHeight="1" thickBot="1" x14ac:dyDescent="0.15">
      <c r="A173" s="269"/>
      <c r="B173" s="272"/>
      <c r="C173" s="175"/>
      <c r="D173" s="176"/>
      <c r="E173" s="279" t="s">
        <v>28</v>
      </c>
      <c r="F173" s="280"/>
      <c r="G173" s="165">
        <f>SUM(G171:G172)</f>
        <v>0</v>
      </c>
      <c r="H173" s="165">
        <f t="shared" ref="H173:Q173" si="449">SUM(H171:H172)</f>
        <v>0</v>
      </c>
      <c r="I173" s="165">
        <f t="shared" si="449"/>
        <v>0</v>
      </c>
      <c r="J173" s="165">
        <f t="shared" si="449"/>
        <v>9</v>
      </c>
      <c r="K173" s="165">
        <f t="shared" si="449"/>
        <v>10</v>
      </c>
      <c r="L173" s="165">
        <f t="shared" si="449"/>
        <v>11</v>
      </c>
      <c r="M173" s="165">
        <f t="shared" si="449"/>
        <v>9</v>
      </c>
      <c r="N173" s="165">
        <f t="shared" si="449"/>
        <v>9</v>
      </c>
      <c r="O173" s="165">
        <f t="shared" si="449"/>
        <v>9</v>
      </c>
      <c r="P173" s="165">
        <f t="shared" si="449"/>
        <v>9</v>
      </c>
      <c r="Q173" s="165">
        <f t="shared" si="449"/>
        <v>0</v>
      </c>
      <c r="R173" s="165"/>
      <c r="S173" s="166"/>
      <c r="T173" s="277"/>
      <c r="U173" s="278"/>
      <c r="V173" s="164"/>
      <c r="W173" s="167"/>
    </row>
    <row r="174" spans="1:23" ht="16.5" customHeight="1" x14ac:dyDescent="0.15">
      <c r="A174" s="267">
        <v>2</v>
      </c>
      <c r="B174" s="270">
        <v>551</v>
      </c>
      <c r="C174" s="296" t="s">
        <v>75</v>
      </c>
      <c r="D174" s="297" t="s">
        <v>109</v>
      </c>
      <c r="E174" s="119">
        <v>21</v>
      </c>
      <c r="F174" s="120" t="s">
        <v>23</v>
      </c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8"/>
      <c r="S174" s="173">
        <f t="shared" ref="S174:S175" si="450">IF(E174="","",SUM(G174:Q174)-(R174))</f>
        <v>0</v>
      </c>
      <c r="T174" s="277">
        <f>IF(E174="",0,(SUM(S174+S175)))</f>
        <v>63</v>
      </c>
      <c r="U174" s="278">
        <v>58</v>
      </c>
      <c r="V174" s="168">
        <f t="shared" ref="V174:V175" si="451">SUM(G174:I174)</f>
        <v>0</v>
      </c>
      <c r="W174" s="159" t="s">
        <v>31</v>
      </c>
    </row>
    <row r="175" spans="1:23" ht="16.5" customHeight="1" x14ac:dyDescent="0.15">
      <c r="A175" s="268"/>
      <c r="B175" s="271"/>
      <c r="C175" s="274"/>
      <c r="D175" s="298"/>
      <c r="E175" s="160">
        <v>40</v>
      </c>
      <c r="F175" s="120" t="s">
        <v>24</v>
      </c>
      <c r="G175" s="161"/>
      <c r="H175" s="161">
        <v>9</v>
      </c>
      <c r="I175" s="161">
        <v>6</v>
      </c>
      <c r="J175" s="161">
        <v>9</v>
      </c>
      <c r="K175" s="161">
        <v>12</v>
      </c>
      <c r="L175" s="161">
        <v>12</v>
      </c>
      <c r="M175" s="161"/>
      <c r="N175" s="161"/>
      <c r="O175" s="161">
        <v>6</v>
      </c>
      <c r="P175" s="161">
        <v>9</v>
      </c>
      <c r="Q175" s="161"/>
      <c r="R175" s="162"/>
      <c r="S175" s="174">
        <f t="shared" si="450"/>
        <v>63</v>
      </c>
      <c r="T175" s="277"/>
      <c r="U175" s="278"/>
      <c r="V175" s="169">
        <f t="shared" si="451"/>
        <v>15</v>
      </c>
      <c r="W175" s="163">
        <f>SUM(V174:V175)</f>
        <v>15</v>
      </c>
    </row>
    <row r="176" spans="1:23" ht="16.5" customHeight="1" thickBot="1" x14ac:dyDescent="0.15">
      <c r="A176" s="269"/>
      <c r="B176" s="272"/>
      <c r="C176" s="194"/>
      <c r="D176" s="175"/>
      <c r="E176" s="279" t="s">
        <v>28</v>
      </c>
      <c r="F176" s="280"/>
      <c r="G176" s="165">
        <f>SUM(G174:G175)</f>
        <v>0</v>
      </c>
      <c r="H176" s="165">
        <f t="shared" ref="H176:Q176" si="452">SUM(H174:H175)</f>
        <v>9</v>
      </c>
      <c r="I176" s="165">
        <f t="shared" si="452"/>
        <v>6</v>
      </c>
      <c r="J176" s="165">
        <f t="shared" si="452"/>
        <v>9</v>
      </c>
      <c r="K176" s="165">
        <f t="shared" si="452"/>
        <v>12</v>
      </c>
      <c r="L176" s="165">
        <f t="shared" si="452"/>
        <v>12</v>
      </c>
      <c r="M176" s="165">
        <f t="shared" si="452"/>
        <v>0</v>
      </c>
      <c r="N176" s="165">
        <f t="shared" si="452"/>
        <v>0</v>
      </c>
      <c r="O176" s="165">
        <f t="shared" si="452"/>
        <v>6</v>
      </c>
      <c r="P176" s="165">
        <f t="shared" si="452"/>
        <v>9</v>
      </c>
      <c r="Q176" s="165">
        <f t="shared" si="452"/>
        <v>0</v>
      </c>
      <c r="R176" s="165"/>
      <c r="S176" s="166"/>
      <c r="T176" s="277"/>
      <c r="U176" s="278"/>
      <c r="V176" s="164"/>
      <c r="W176" s="167"/>
    </row>
    <row r="177" spans="1:23" ht="16.5" customHeight="1" x14ac:dyDescent="0.15">
      <c r="A177" s="267">
        <v>2</v>
      </c>
      <c r="B177" s="270">
        <v>552</v>
      </c>
      <c r="C177" s="296" t="s">
        <v>75</v>
      </c>
      <c r="D177" s="297" t="s">
        <v>109</v>
      </c>
      <c r="E177" s="119">
        <v>8</v>
      </c>
      <c r="F177" s="120" t="s">
        <v>23</v>
      </c>
      <c r="G177" s="157"/>
      <c r="H177" s="157"/>
      <c r="I177" s="157"/>
      <c r="J177" s="157">
        <v>6</v>
      </c>
      <c r="K177" s="157">
        <v>12</v>
      </c>
      <c r="L177" s="157">
        <v>12</v>
      </c>
      <c r="M177" s="157"/>
      <c r="N177" s="157">
        <v>6</v>
      </c>
      <c r="O177" s="157">
        <v>6</v>
      </c>
      <c r="P177" s="157">
        <v>6</v>
      </c>
      <c r="Q177" s="157"/>
      <c r="R177" s="158"/>
      <c r="S177" s="173">
        <f t="shared" ref="S177:S178" si="453">IF(E177="","",SUM(G177:Q177)-(R177))</f>
        <v>48</v>
      </c>
      <c r="T177" s="277">
        <f>IF(E177="",0,(SUM(S177+S178)))</f>
        <v>48</v>
      </c>
      <c r="U177" s="278">
        <v>59</v>
      </c>
      <c r="V177" s="168">
        <f t="shared" ref="V177:V178" si="454">SUM(G177:I177)</f>
        <v>0</v>
      </c>
      <c r="W177" s="159" t="s">
        <v>31</v>
      </c>
    </row>
    <row r="178" spans="1:23" ht="16.5" customHeight="1" x14ac:dyDescent="0.15">
      <c r="A178" s="268"/>
      <c r="B178" s="271"/>
      <c r="C178" s="274"/>
      <c r="D178" s="298"/>
      <c r="E178" s="160">
        <v>53</v>
      </c>
      <c r="F178" s="120" t="s">
        <v>24</v>
      </c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2"/>
      <c r="S178" s="174">
        <f t="shared" si="453"/>
        <v>0</v>
      </c>
      <c r="T178" s="277"/>
      <c r="U178" s="278"/>
      <c r="V178" s="169">
        <f t="shared" si="454"/>
        <v>0</v>
      </c>
      <c r="W178" s="163">
        <f>SUM(V177:V178)</f>
        <v>0</v>
      </c>
    </row>
    <row r="179" spans="1:23" ht="16.5" customHeight="1" thickBot="1" x14ac:dyDescent="0.15">
      <c r="A179" s="269"/>
      <c r="B179" s="272"/>
      <c r="C179" s="175"/>
      <c r="D179" s="176"/>
      <c r="E179" s="279" t="s">
        <v>28</v>
      </c>
      <c r="F179" s="280"/>
      <c r="G179" s="165">
        <f>SUM(G177:G178)</f>
        <v>0</v>
      </c>
      <c r="H179" s="165">
        <f t="shared" ref="H179:Q179" si="455">SUM(H177:H178)</f>
        <v>0</v>
      </c>
      <c r="I179" s="165">
        <f t="shared" si="455"/>
        <v>0</v>
      </c>
      <c r="J179" s="165">
        <f t="shared" si="455"/>
        <v>6</v>
      </c>
      <c r="K179" s="165">
        <f t="shared" si="455"/>
        <v>12</v>
      </c>
      <c r="L179" s="165">
        <f t="shared" si="455"/>
        <v>12</v>
      </c>
      <c r="M179" s="165">
        <f t="shared" si="455"/>
        <v>0</v>
      </c>
      <c r="N179" s="165">
        <f t="shared" si="455"/>
        <v>6</v>
      </c>
      <c r="O179" s="165">
        <f t="shared" si="455"/>
        <v>6</v>
      </c>
      <c r="P179" s="165">
        <f t="shared" si="455"/>
        <v>6</v>
      </c>
      <c r="Q179" s="165">
        <f t="shared" si="455"/>
        <v>0</v>
      </c>
      <c r="R179" s="165"/>
      <c r="S179" s="166"/>
      <c r="T179" s="277"/>
      <c r="U179" s="278"/>
      <c r="V179" s="164"/>
      <c r="W179" s="167"/>
    </row>
    <row r="180" spans="1:23" ht="16.5" customHeight="1" x14ac:dyDescent="0.15">
      <c r="A180" s="267">
        <v>18</v>
      </c>
      <c r="B180" s="270">
        <v>542</v>
      </c>
      <c r="C180" s="273" t="s">
        <v>110</v>
      </c>
      <c r="D180" s="275" t="s">
        <v>111</v>
      </c>
      <c r="E180" s="119">
        <v>104</v>
      </c>
      <c r="F180" s="120" t="s">
        <v>23</v>
      </c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8"/>
      <c r="S180" s="173">
        <f t="shared" ref="S180:S181" si="456">IF(E180="","",SUM(G180:Q180)-(R180))</f>
        <v>0</v>
      </c>
      <c r="T180" s="277">
        <f>IF(E180="",0,(SUM(S180+S181)))</f>
        <v>36</v>
      </c>
      <c r="U180" s="278">
        <v>60</v>
      </c>
      <c r="V180" s="168">
        <f t="shared" ref="V180:V181" si="457">SUM(G180:I180)</f>
        <v>0</v>
      </c>
      <c r="W180" s="159" t="s">
        <v>31</v>
      </c>
    </row>
    <row r="181" spans="1:23" ht="16.5" customHeight="1" x14ac:dyDescent="0.15">
      <c r="A181" s="268"/>
      <c r="B181" s="271"/>
      <c r="C181" s="274"/>
      <c r="D181" s="276"/>
      <c r="E181" s="160">
        <v>134</v>
      </c>
      <c r="F181" s="120" t="s">
        <v>24</v>
      </c>
      <c r="G181" s="161">
        <v>13</v>
      </c>
      <c r="H181" s="161"/>
      <c r="I181" s="161"/>
      <c r="J181" s="161"/>
      <c r="K181" s="161"/>
      <c r="L181" s="161">
        <v>11</v>
      </c>
      <c r="M181" s="161">
        <v>6</v>
      </c>
      <c r="N181" s="161"/>
      <c r="O181" s="161">
        <v>6</v>
      </c>
      <c r="P181" s="161"/>
      <c r="Q181" s="161"/>
      <c r="R181" s="162"/>
      <c r="S181" s="174">
        <f t="shared" si="456"/>
        <v>36</v>
      </c>
      <c r="T181" s="277"/>
      <c r="U181" s="278"/>
      <c r="V181" s="169">
        <f t="shared" si="457"/>
        <v>13</v>
      </c>
      <c r="W181" s="163">
        <f>SUM(V180:V181)</f>
        <v>13</v>
      </c>
    </row>
    <row r="182" spans="1:23" ht="16.5" customHeight="1" thickBot="1" x14ac:dyDescent="0.15">
      <c r="A182" s="269"/>
      <c r="B182" s="272"/>
      <c r="C182" s="175"/>
      <c r="D182" s="176"/>
      <c r="E182" s="279" t="s">
        <v>28</v>
      </c>
      <c r="F182" s="280"/>
      <c r="G182" s="165">
        <f>SUM(G180:G181)</f>
        <v>13</v>
      </c>
      <c r="H182" s="165">
        <f t="shared" ref="H182" si="458">SUM(H180:H181)</f>
        <v>0</v>
      </c>
      <c r="I182" s="165">
        <f t="shared" ref="I182" si="459">SUM(I180:I181)</f>
        <v>0</v>
      </c>
      <c r="J182" s="165">
        <f t="shared" ref="J182" si="460">SUM(J180:J181)</f>
        <v>0</v>
      </c>
      <c r="K182" s="165">
        <f t="shared" ref="K182" si="461">SUM(K180:K181)</f>
        <v>0</v>
      </c>
      <c r="L182" s="165">
        <f t="shared" ref="L182" si="462">SUM(L180:L181)</f>
        <v>11</v>
      </c>
      <c r="M182" s="165">
        <f t="shared" ref="M182" si="463">SUM(M180:M181)</f>
        <v>6</v>
      </c>
      <c r="N182" s="165">
        <f t="shared" ref="N182" si="464">SUM(N180:N181)</f>
        <v>0</v>
      </c>
      <c r="O182" s="165">
        <f t="shared" ref="O182" si="465">SUM(O180:O181)</f>
        <v>6</v>
      </c>
      <c r="P182" s="165">
        <f t="shared" ref="P182" si="466">SUM(P180:P181)</f>
        <v>0</v>
      </c>
      <c r="Q182" s="165">
        <f t="shared" ref="Q182" si="467">SUM(Q180:Q181)</f>
        <v>0</v>
      </c>
      <c r="R182" s="165"/>
      <c r="S182" s="166"/>
      <c r="T182" s="292"/>
      <c r="U182" s="278"/>
      <c r="V182" s="164"/>
      <c r="W182" s="167"/>
    </row>
    <row r="183" spans="1:23" ht="16.5" customHeight="1" x14ac:dyDescent="0.15"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</row>
  </sheetData>
  <mergeCells count="421">
    <mergeCell ref="E26:F26"/>
    <mergeCell ref="U156:U158"/>
    <mergeCell ref="E158:F158"/>
    <mergeCell ref="B123:B125"/>
    <mergeCell ref="A177:A179"/>
    <mergeCell ref="B177:B179"/>
    <mergeCell ref="T177:T179"/>
    <mergeCell ref="U177:U179"/>
    <mergeCell ref="B1:W1"/>
    <mergeCell ref="C123:C124"/>
    <mergeCell ref="D123:D124"/>
    <mergeCell ref="C177:C178"/>
    <mergeCell ref="D177:D178"/>
    <mergeCell ref="C21:C22"/>
    <mergeCell ref="D21:D22"/>
    <mergeCell ref="C81:C82"/>
    <mergeCell ref="D81:D82"/>
    <mergeCell ref="C75:C76"/>
    <mergeCell ref="D75:D76"/>
    <mergeCell ref="C60:C61"/>
    <mergeCell ref="D60:D61"/>
    <mergeCell ref="E83:F83"/>
    <mergeCell ref="T81:T83"/>
    <mergeCell ref="U81:U83"/>
    <mergeCell ref="E92:F92"/>
    <mergeCell ref="D24:D25"/>
    <mergeCell ref="T24:T26"/>
    <mergeCell ref="U24:U26"/>
    <mergeCell ref="A171:A173"/>
    <mergeCell ref="B171:B173"/>
    <mergeCell ref="C171:C172"/>
    <mergeCell ref="D171:D172"/>
    <mergeCell ref="T171:T173"/>
    <mergeCell ref="U171:U173"/>
    <mergeCell ref="E173:F173"/>
    <mergeCell ref="A174:A176"/>
    <mergeCell ref="B174:B176"/>
    <mergeCell ref="C174:C175"/>
    <mergeCell ref="D174:D175"/>
    <mergeCell ref="T174:T176"/>
    <mergeCell ref="U174:U176"/>
    <mergeCell ref="E176:F176"/>
    <mergeCell ref="A153:A155"/>
    <mergeCell ref="B153:B155"/>
    <mergeCell ref="C153:C154"/>
    <mergeCell ref="T153:T155"/>
    <mergeCell ref="U153:U155"/>
    <mergeCell ref="E155:F155"/>
    <mergeCell ref="D153:D154"/>
    <mergeCell ref="A69:A71"/>
    <mergeCell ref="B69:B71"/>
    <mergeCell ref="C69:C70"/>
    <mergeCell ref="D69:D70"/>
    <mergeCell ref="T69:T71"/>
    <mergeCell ref="U69:U71"/>
    <mergeCell ref="E71:F71"/>
    <mergeCell ref="A120:A122"/>
    <mergeCell ref="B120:B122"/>
    <mergeCell ref="T120:T122"/>
    <mergeCell ref="U120:U122"/>
    <mergeCell ref="E122:F122"/>
    <mergeCell ref="C120:C121"/>
    <mergeCell ref="D120:D121"/>
    <mergeCell ref="A81:A83"/>
    <mergeCell ref="B81:B83"/>
    <mergeCell ref="A123:A125"/>
    <mergeCell ref="U60:U62"/>
    <mergeCell ref="E62:F62"/>
    <mergeCell ref="A33:A35"/>
    <mergeCell ref="B33:B35"/>
    <mergeCell ref="C33:C34"/>
    <mergeCell ref="D33:D34"/>
    <mergeCell ref="T33:T35"/>
    <mergeCell ref="U33:U35"/>
    <mergeCell ref="E35:F35"/>
    <mergeCell ref="D54:D55"/>
    <mergeCell ref="T54:T56"/>
    <mergeCell ref="U54:U56"/>
    <mergeCell ref="E56:F56"/>
    <mergeCell ref="U123:U125"/>
    <mergeCell ref="E125:F125"/>
    <mergeCell ref="A15:A17"/>
    <mergeCell ref="B15:B17"/>
    <mergeCell ref="C15:C16"/>
    <mergeCell ref="D15:D16"/>
    <mergeCell ref="T15:T17"/>
    <mergeCell ref="U15:U17"/>
    <mergeCell ref="E17:F17"/>
    <mergeCell ref="A21:A23"/>
    <mergeCell ref="B21:B23"/>
    <mergeCell ref="T21:T23"/>
    <mergeCell ref="U21:U23"/>
    <mergeCell ref="E23:F23"/>
    <mergeCell ref="U36:U38"/>
    <mergeCell ref="D39:D40"/>
    <mergeCell ref="T39:T41"/>
    <mergeCell ref="U39:U41"/>
    <mergeCell ref="E41:F41"/>
    <mergeCell ref="D63:D64"/>
    <mergeCell ref="T63:T65"/>
    <mergeCell ref="U63:U65"/>
    <mergeCell ref="E65:F65"/>
    <mergeCell ref="A60:A62"/>
    <mergeCell ref="E128:F128"/>
    <mergeCell ref="A24:A26"/>
    <mergeCell ref="B24:B26"/>
    <mergeCell ref="C24:C25"/>
    <mergeCell ref="C162:C163"/>
    <mergeCell ref="D162:D163"/>
    <mergeCell ref="T162:T164"/>
    <mergeCell ref="U162:U164"/>
    <mergeCell ref="E164:F164"/>
    <mergeCell ref="A45:A47"/>
    <mergeCell ref="B45:B47"/>
    <mergeCell ref="C45:C46"/>
    <mergeCell ref="D45:D46"/>
    <mergeCell ref="T45:T47"/>
    <mergeCell ref="U45:U47"/>
    <mergeCell ref="E47:F47"/>
    <mergeCell ref="A111:A113"/>
    <mergeCell ref="B111:B113"/>
    <mergeCell ref="C111:C112"/>
    <mergeCell ref="D111:D112"/>
    <mergeCell ref="T111:T113"/>
    <mergeCell ref="U111:U113"/>
    <mergeCell ref="E113:F113"/>
    <mergeCell ref="T123:T125"/>
    <mergeCell ref="A156:A158"/>
    <mergeCell ref="B156:B158"/>
    <mergeCell ref="C156:C157"/>
    <mergeCell ref="D156:D157"/>
    <mergeCell ref="T156:T158"/>
    <mergeCell ref="A6:A8"/>
    <mergeCell ref="B6:B8"/>
    <mergeCell ref="C6:C7"/>
    <mergeCell ref="D6:D7"/>
    <mergeCell ref="T6:T8"/>
    <mergeCell ref="A36:A38"/>
    <mergeCell ref="B36:B38"/>
    <mergeCell ref="C36:C37"/>
    <mergeCell ref="D36:D37"/>
    <mergeCell ref="T36:T38"/>
    <mergeCell ref="E38:F38"/>
    <mergeCell ref="A129:A131"/>
    <mergeCell ref="B129:B131"/>
    <mergeCell ref="C129:C130"/>
    <mergeCell ref="D129:D130"/>
    <mergeCell ref="T129:T131"/>
    <mergeCell ref="A39:A41"/>
    <mergeCell ref="B39:B41"/>
    <mergeCell ref="C39:C40"/>
    <mergeCell ref="U6:U8"/>
    <mergeCell ref="E8:F8"/>
    <mergeCell ref="A3:A5"/>
    <mergeCell ref="B3:B5"/>
    <mergeCell ref="C3:C4"/>
    <mergeCell ref="D3:D4"/>
    <mergeCell ref="T3:T5"/>
    <mergeCell ref="U3:U5"/>
    <mergeCell ref="E5:F5"/>
    <mergeCell ref="A57:A59"/>
    <mergeCell ref="B57:B59"/>
    <mergeCell ref="C57:C58"/>
    <mergeCell ref="D57:D58"/>
    <mergeCell ref="T57:T59"/>
    <mergeCell ref="U57:U59"/>
    <mergeCell ref="E59:F59"/>
    <mergeCell ref="A114:A116"/>
    <mergeCell ref="B114:B116"/>
    <mergeCell ref="C114:C115"/>
    <mergeCell ref="A78:A80"/>
    <mergeCell ref="B78:B80"/>
    <mergeCell ref="C78:C79"/>
    <mergeCell ref="D78:D79"/>
    <mergeCell ref="T78:T80"/>
    <mergeCell ref="U78:U80"/>
    <mergeCell ref="E80:F80"/>
    <mergeCell ref="A75:A77"/>
    <mergeCell ref="B75:B77"/>
    <mergeCell ref="T75:T77"/>
    <mergeCell ref="U75:U77"/>
    <mergeCell ref="E77:F77"/>
    <mergeCell ref="B60:B62"/>
    <mergeCell ref="T60:T62"/>
    <mergeCell ref="A144:A146"/>
    <mergeCell ref="B144:B146"/>
    <mergeCell ref="C144:C145"/>
    <mergeCell ref="A147:A149"/>
    <mergeCell ref="B147:B149"/>
    <mergeCell ref="C147:C148"/>
    <mergeCell ref="D147:D148"/>
    <mergeCell ref="T147:T149"/>
    <mergeCell ref="U147:U149"/>
    <mergeCell ref="E149:F149"/>
    <mergeCell ref="A162:A164"/>
    <mergeCell ref="B162:B164"/>
    <mergeCell ref="A180:A182"/>
    <mergeCell ref="B180:B182"/>
    <mergeCell ref="C180:C181"/>
    <mergeCell ref="D180:D181"/>
    <mergeCell ref="T180:T182"/>
    <mergeCell ref="U180:U182"/>
    <mergeCell ref="E182:F182"/>
    <mergeCell ref="A168:A170"/>
    <mergeCell ref="B168:B170"/>
    <mergeCell ref="C168:C169"/>
    <mergeCell ref="D168:D169"/>
    <mergeCell ref="T168:T170"/>
    <mergeCell ref="U168:U170"/>
    <mergeCell ref="E170:F170"/>
    <mergeCell ref="A165:A167"/>
    <mergeCell ref="B165:B167"/>
    <mergeCell ref="C165:C166"/>
    <mergeCell ref="D165:D166"/>
    <mergeCell ref="T165:T167"/>
    <mergeCell ref="U165:U167"/>
    <mergeCell ref="E167:F167"/>
    <mergeCell ref="E179:F179"/>
    <mergeCell ref="A27:A29"/>
    <mergeCell ref="B27:B29"/>
    <mergeCell ref="C27:C28"/>
    <mergeCell ref="D27:D28"/>
    <mergeCell ref="T27:T29"/>
    <mergeCell ref="U27:U29"/>
    <mergeCell ref="E29:F29"/>
    <mergeCell ref="A48:A50"/>
    <mergeCell ref="B48:B50"/>
    <mergeCell ref="C48:C49"/>
    <mergeCell ref="D48:D49"/>
    <mergeCell ref="T48:T50"/>
    <mergeCell ref="U48:U50"/>
    <mergeCell ref="E50:F50"/>
    <mergeCell ref="A42:A44"/>
    <mergeCell ref="B42:B44"/>
    <mergeCell ref="C42:C43"/>
    <mergeCell ref="D42:D43"/>
    <mergeCell ref="T42:T44"/>
    <mergeCell ref="U42:U44"/>
    <mergeCell ref="E44:F44"/>
    <mergeCell ref="A9:A11"/>
    <mergeCell ref="B9:B11"/>
    <mergeCell ref="C9:C10"/>
    <mergeCell ref="D9:D10"/>
    <mergeCell ref="T9:T11"/>
    <mergeCell ref="U9:U11"/>
    <mergeCell ref="E11:F11"/>
    <mergeCell ref="A84:A86"/>
    <mergeCell ref="B84:B86"/>
    <mergeCell ref="C84:C85"/>
    <mergeCell ref="D84:D85"/>
    <mergeCell ref="T84:T86"/>
    <mergeCell ref="U84:U86"/>
    <mergeCell ref="E86:F86"/>
    <mergeCell ref="A30:A32"/>
    <mergeCell ref="B30:B32"/>
    <mergeCell ref="C30:C31"/>
    <mergeCell ref="D30:D31"/>
    <mergeCell ref="T30:T32"/>
    <mergeCell ref="U30:U32"/>
    <mergeCell ref="E32:F32"/>
    <mergeCell ref="A63:A65"/>
    <mergeCell ref="B63:B65"/>
    <mergeCell ref="C63:C64"/>
    <mergeCell ref="A87:A89"/>
    <mergeCell ref="B87:B89"/>
    <mergeCell ref="C87:C88"/>
    <mergeCell ref="D87:D88"/>
    <mergeCell ref="T87:T89"/>
    <mergeCell ref="U87:U89"/>
    <mergeCell ref="E89:F89"/>
    <mergeCell ref="D144:D145"/>
    <mergeCell ref="T144:T146"/>
    <mergeCell ref="U144:U146"/>
    <mergeCell ref="E146:F146"/>
    <mergeCell ref="A90:A92"/>
    <mergeCell ref="B90:B92"/>
    <mergeCell ref="C90:C91"/>
    <mergeCell ref="D90:D91"/>
    <mergeCell ref="T90:T92"/>
    <mergeCell ref="U90:U92"/>
    <mergeCell ref="C93:C94"/>
    <mergeCell ref="D93:D94"/>
    <mergeCell ref="T93:T95"/>
    <mergeCell ref="U93:U95"/>
    <mergeCell ref="E95:F95"/>
    <mergeCell ref="A135:A137"/>
    <mergeCell ref="B135:B137"/>
    <mergeCell ref="D135:D136"/>
    <mergeCell ref="T135:T137"/>
    <mergeCell ref="U135:U137"/>
    <mergeCell ref="E137:F137"/>
    <mergeCell ref="A99:A101"/>
    <mergeCell ref="B99:B101"/>
    <mergeCell ref="C99:C100"/>
    <mergeCell ref="D99:D100"/>
    <mergeCell ref="T99:T101"/>
    <mergeCell ref="U99:U101"/>
    <mergeCell ref="E101:F101"/>
    <mergeCell ref="A126:A128"/>
    <mergeCell ref="B126:B128"/>
    <mergeCell ref="C126:C127"/>
    <mergeCell ref="D126:D127"/>
    <mergeCell ref="T126:T128"/>
    <mergeCell ref="D114:D115"/>
    <mergeCell ref="T114:T116"/>
    <mergeCell ref="U114:U116"/>
    <mergeCell ref="E116:F116"/>
    <mergeCell ref="C135:C136"/>
    <mergeCell ref="U129:U131"/>
    <mergeCell ref="E131:F131"/>
    <mergeCell ref="U126:U128"/>
    <mergeCell ref="A138:A140"/>
    <mergeCell ref="B138:B140"/>
    <mergeCell ref="C138:C139"/>
    <mergeCell ref="D138:D139"/>
    <mergeCell ref="T138:T140"/>
    <mergeCell ref="U138:U140"/>
    <mergeCell ref="E140:F140"/>
    <mergeCell ref="A141:A143"/>
    <mergeCell ref="B141:B143"/>
    <mergeCell ref="C141:C142"/>
    <mergeCell ref="D141:D142"/>
    <mergeCell ref="T141:T143"/>
    <mergeCell ref="U141:U143"/>
    <mergeCell ref="E143:F143"/>
    <mergeCell ref="E68:F68"/>
    <mergeCell ref="A72:A74"/>
    <mergeCell ref="B72:B74"/>
    <mergeCell ref="C72:C73"/>
    <mergeCell ref="D72:D73"/>
    <mergeCell ref="T72:T74"/>
    <mergeCell ref="U72:U74"/>
    <mergeCell ref="E74:F74"/>
    <mergeCell ref="A108:A110"/>
    <mergeCell ref="B108:B110"/>
    <mergeCell ref="C108:C109"/>
    <mergeCell ref="D108:D109"/>
    <mergeCell ref="T108:T110"/>
    <mergeCell ref="U108:U110"/>
    <mergeCell ref="E110:F110"/>
    <mergeCell ref="A105:A107"/>
    <mergeCell ref="B105:B107"/>
    <mergeCell ref="C105:C106"/>
    <mergeCell ref="D105:D106"/>
    <mergeCell ref="T105:T107"/>
    <mergeCell ref="U105:U107"/>
    <mergeCell ref="E107:F107"/>
    <mergeCell ref="A93:A95"/>
    <mergeCell ref="B93:B95"/>
    <mergeCell ref="D150:D151"/>
    <mergeCell ref="T150:T152"/>
    <mergeCell ref="U150:U152"/>
    <mergeCell ref="E152:F152"/>
    <mergeCell ref="A51:A53"/>
    <mergeCell ref="B51:B53"/>
    <mergeCell ref="C51:C52"/>
    <mergeCell ref="D51:D52"/>
    <mergeCell ref="T51:T53"/>
    <mergeCell ref="U51:U53"/>
    <mergeCell ref="E53:F53"/>
    <mergeCell ref="A132:A134"/>
    <mergeCell ref="B132:B134"/>
    <mergeCell ref="C132:C133"/>
    <mergeCell ref="D132:D133"/>
    <mergeCell ref="T132:T134"/>
    <mergeCell ref="U132:U134"/>
    <mergeCell ref="E134:F134"/>
    <mergeCell ref="A66:A68"/>
    <mergeCell ref="B66:B68"/>
    <mergeCell ref="C66:C67"/>
    <mergeCell ref="D66:D67"/>
    <mergeCell ref="T66:T68"/>
    <mergeCell ref="U66:U68"/>
    <mergeCell ref="A159:A161"/>
    <mergeCell ref="B159:B161"/>
    <mergeCell ref="C159:C160"/>
    <mergeCell ref="D159:D160"/>
    <mergeCell ref="T159:T161"/>
    <mergeCell ref="U159:U161"/>
    <mergeCell ref="E161:F161"/>
    <mergeCell ref="A102:A104"/>
    <mergeCell ref="B102:B104"/>
    <mergeCell ref="C102:C103"/>
    <mergeCell ref="D102:D103"/>
    <mergeCell ref="T102:T104"/>
    <mergeCell ref="U102:U104"/>
    <mergeCell ref="E104:F104"/>
    <mergeCell ref="A117:A119"/>
    <mergeCell ref="B117:B119"/>
    <mergeCell ref="C117:C118"/>
    <mergeCell ref="D117:D118"/>
    <mergeCell ref="T117:T119"/>
    <mergeCell ref="U117:U119"/>
    <mergeCell ref="E119:F119"/>
    <mergeCell ref="A150:A152"/>
    <mergeCell ref="B150:B152"/>
    <mergeCell ref="C150:C151"/>
    <mergeCell ref="A96:A98"/>
    <mergeCell ref="B96:B98"/>
    <mergeCell ref="C96:C97"/>
    <mergeCell ref="D96:D97"/>
    <mergeCell ref="T96:T98"/>
    <mergeCell ref="U96:U98"/>
    <mergeCell ref="E98:F98"/>
    <mergeCell ref="A12:A14"/>
    <mergeCell ref="B12:B14"/>
    <mergeCell ref="C12:C13"/>
    <mergeCell ref="D12:D13"/>
    <mergeCell ref="T12:T14"/>
    <mergeCell ref="U12:U14"/>
    <mergeCell ref="E14:F14"/>
    <mergeCell ref="A18:A20"/>
    <mergeCell ref="B18:B20"/>
    <mergeCell ref="C18:C19"/>
    <mergeCell ref="D18:D19"/>
    <mergeCell ref="T18:T20"/>
    <mergeCell ref="U18:U20"/>
    <mergeCell ref="E20:F20"/>
    <mergeCell ref="A54:A56"/>
    <mergeCell ref="B54:B56"/>
    <mergeCell ref="C54:C55"/>
  </mergeCells>
  <phoneticPr fontId="0" type="noConversion"/>
  <printOptions gridLines="1"/>
  <pageMargins left="0.3" right="0.17" top="0.56999999999999995" bottom="0.54" header="0.5" footer="0.5"/>
  <pageSetup paperSize="9" scale="7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1:V104"/>
  <sheetViews>
    <sheetView zoomScale="90" zoomScaleNormal="90" zoomScaleSheetLayoutView="50" workbookViewId="0">
      <pane ySplit="2" topLeftCell="A3" activePane="bottomLeft" state="frozen"/>
      <selection activeCell="B1" sqref="B1"/>
      <selection pane="bottomLeft" activeCell="V18" sqref="V18"/>
    </sheetView>
  </sheetViews>
  <sheetFormatPr defaultRowHeight="15.75" customHeight="1" x14ac:dyDescent="0.15"/>
  <cols>
    <col min="1" max="2" width="4.58203125" style="2" bestFit="1" customWidth="1"/>
    <col min="3" max="3" width="29.66796875" style="2" customWidth="1"/>
    <col min="4" max="4" width="7.68359375" style="2" customWidth="1"/>
    <col min="5" max="5" width="7.68359375" style="6" customWidth="1"/>
    <col min="6" max="16" width="7.68359375" style="8" customWidth="1"/>
    <col min="17" max="17" width="7.68359375" style="23" customWidth="1"/>
    <col min="18" max="18" width="7.68359375" style="1" customWidth="1"/>
    <col min="19" max="19" width="7.68359375" style="4" customWidth="1"/>
    <col min="20" max="20" width="12.40625" style="1" bestFit="1" customWidth="1"/>
    <col min="21" max="257" width="9.16796875" style="1"/>
    <col min="258" max="258" width="4.58203125" style="1" bestFit="1" customWidth="1"/>
    <col min="259" max="259" width="29.66796875" style="1" customWidth="1"/>
    <col min="260" max="275" width="7.68359375" style="1" customWidth="1"/>
    <col min="276" max="276" width="12.40625" style="1" bestFit="1" customWidth="1"/>
    <col min="277" max="513" width="9.16796875" style="1"/>
    <col min="514" max="514" width="4.58203125" style="1" bestFit="1" customWidth="1"/>
    <col min="515" max="515" width="29.66796875" style="1" customWidth="1"/>
    <col min="516" max="531" width="7.68359375" style="1" customWidth="1"/>
    <col min="532" max="532" width="12.40625" style="1" bestFit="1" customWidth="1"/>
    <col min="533" max="769" width="9.16796875" style="1"/>
    <col min="770" max="770" width="4.58203125" style="1" bestFit="1" customWidth="1"/>
    <col min="771" max="771" width="29.66796875" style="1" customWidth="1"/>
    <col min="772" max="787" width="7.68359375" style="1" customWidth="1"/>
    <col min="788" max="788" width="12.40625" style="1" bestFit="1" customWidth="1"/>
    <col min="789" max="1025" width="9.16796875" style="1"/>
    <col min="1026" max="1026" width="4.58203125" style="1" bestFit="1" customWidth="1"/>
    <col min="1027" max="1027" width="29.66796875" style="1" customWidth="1"/>
    <col min="1028" max="1043" width="7.68359375" style="1" customWidth="1"/>
    <col min="1044" max="1044" width="12.40625" style="1" bestFit="1" customWidth="1"/>
    <col min="1045" max="1281" width="9.16796875" style="1"/>
    <col min="1282" max="1282" width="4.58203125" style="1" bestFit="1" customWidth="1"/>
    <col min="1283" max="1283" width="29.66796875" style="1" customWidth="1"/>
    <col min="1284" max="1299" width="7.68359375" style="1" customWidth="1"/>
    <col min="1300" max="1300" width="12.40625" style="1" bestFit="1" customWidth="1"/>
    <col min="1301" max="1537" width="9.16796875" style="1"/>
    <col min="1538" max="1538" width="4.58203125" style="1" bestFit="1" customWidth="1"/>
    <col min="1539" max="1539" width="29.66796875" style="1" customWidth="1"/>
    <col min="1540" max="1555" width="7.68359375" style="1" customWidth="1"/>
    <col min="1556" max="1556" width="12.40625" style="1" bestFit="1" customWidth="1"/>
    <col min="1557" max="1793" width="9.16796875" style="1"/>
    <col min="1794" max="1794" width="4.58203125" style="1" bestFit="1" customWidth="1"/>
    <col min="1795" max="1795" width="29.66796875" style="1" customWidth="1"/>
    <col min="1796" max="1811" width="7.68359375" style="1" customWidth="1"/>
    <col min="1812" max="1812" width="12.40625" style="1" bestFit="1" customWidth="1"/>
    <col min="1813" max="2049" width="9.16796875" style="1"/>
    <col min="2050" max="2050" width="4.58203125" style="1" bestFit="1" customWidth="1"/>
    <col min="2051" max="2051" width="29.66796875" style="1" customWidth="1"/>
    <col min="2052" max="2067" width="7.68359375" style="1" customWidth="1"/>
    <col min="2068" max="2068" width="12.40625" style="1" bestFit="1" customWidth="1"/>
    <col min="2069" max="2305" width="9.16796875" style="1"/>
    <col min="2306" max="2306" width="4.58203125" style="1" bestFit="1" customWidth="1"/>
    <col min="2307" max="2307" width="29.66796875" style="1" customWidth="1"/>
    <col min="2308" max="2323" width="7.68359375" style="1" customWidth="1"/>
    <col min="2324" max="2324" width="12.40625" style="1" bestFit="1" customWidth="1"/>
    <col min="2325" max="2561" width="9.16796875" style="1"/>
    <col min="2562" max="2562" width="4.58203125" style="1" bestFit="1" customWidth="1"/>
    <col min="2563" max="2563" width="29.66796875" style="1" customWidth="1"/>
    <col min="2564" max="2579" width="7.68359375" style="1" customWidth="1"/>
    <col min="2580" max="2580" width="12.40625" style="1" bestFit="1" customWidth="1"/>
    <col min="2581" max="2817" width="9.16796875" style="1"/>
    <col min="2818" max="2818" width="4.58203125" style="1" bestFit="1" customWidth="1"/>
    <col min="2819" max="2819" width="29.66796875" style="1" customWidth="1"/>
    <col min="2820" max="2835" width="7.68359375" style="1" customWidth="1"/>
    <col min="2836" max="2836" width="12.40625" style="1" bestFit="1" customWidth="1"/>
    <col min="2837" max="3073" width="9.16796875" style="1"/>
    <col min="3074" max="3074" width="4.58203125" style="1" bestFit="1" customWidth="1"/>
    <col min="3075" max="3075" width="29.66796875" style="1" customWidth="1"/>
    <col min="3076" max="3091" width="7.68359375" style="1" customWidth="1"/>
    <col min="3092" max="3092" width="12.40625" style="1" bestFit="1" customWidth="1"/>
    <col min="3093" max="3329" width="9.16796875" style="1"/>
    <col min="3330" max="3330" width="4.58203125" style="1" bestFit="1" customWidth="1"/>
    <col min="3331" max="3331" width="29.66796875" style="1" customWidth="1"/>
    <col min="3332" max="3347" width="7.68359375" style="1" customWidth="1"/>
    <col min="3348" max="3348" width="12.40625" style="1" bestFit="1" customWidth="1"/>
    <col min="3349" max="3585" width="9.16796875" style="1"/>
    <col min="3586" max="3586" width="4.58203125" style="1" bestFit="1" customWidth="1"/>
    <col min="3587" max="3587" width="29.66796875" style="1" customWidth="1"/>
    <col min="3588" max="3603" width="7.68359375" style="1" customWidth="1"/>
    <col min="3604" max="3604" width="12.40625" style="1" bestFit="1" customWidth="1"/>
    <col min="3605" max="3841" width="9.16796875" style="1"/>
    <col min="3842" max="3842" width="4.58203125" style="1" bestFit="1" customWidth="1"/>
    <col min="3843" max="3843" width="29.66796875" style="1" customWidth="1"/>
    <col min="3844" max="3859" width="7.68359375" style="1" customWidth="1"/>
    <col min="3860" max="3860" width="12.40625" style="1" bestFit="1" customWidth="1"/>
    <col min="3861" max="4097" width="9.16796875" style="1"/>
    <col min="4098" max="4098" width="4.58203125" style="1" bestFit="1" customWidth="1"/>
    <col min="4099" max="4099" width="29.66796875" style="1" customWidth="1"/>
    <col min="4100" max="4115" width="7.68359375" style="1" customWidth="1"/>
    <col min="4116" max="4116" width="12.40625" style="1" bestFit="1" customWidth="1"/>
    <col min="4117" max="4353" width="9.16796875" style="1"/>
    <col min="4354" max="4354" width="4.58203125" style="1" bestFit="1" customWidth="1"/>
    <col min="4355" max="4355" width="29.66796875" style="1" customWidth="1"/>
    <col min="4356" max="4371" width="7.68359375" style="1" customWidth="1"/>
    <col min="4372" max="4372" width="12.40625" style="1" bestFit="1" customWidth="1"/>
    <col min="4373" max="4609" width="9.16796875" style="1"/>
    <col min="4610" max="4610" width="4.58203125" style="1" bestFit="1" customWidth="1"/>
    <col min="4611" max="4611" width="29.66796875" style="1" customWidth="1"/>
    <col min="4612" max="4627" width="7.68359375" style="1" customWidth="1"/>
    <col min="4628" max="4628" width="12.40625" style="1" bestFit="1" customWidth="1"/>
    <col min="4629" max="4865" width="9.16796875" style="1"/>
    <col min="4866" max="4866" width="4.58203125" style="1" bestFit="1" customWidth="1"/>
    <col min="4867" max="4867" width="29.66796875" style="1" customWidth="1"/>
    <col min="4868" max="4883" width="7.68359375" style="1" customWidth="1"/>
    <col min="4884" max="4884" width="12.40625" style="1" bestFit="1" customWidth="1"/>
    <col min="4885" max="5121" width="9.16796875" style="1"/>
    <col min="5122" max="5122" width="4.58203125" style="1" bestFit="1" customWidth="1"/>
    <col min="5123" max="5123" width="29.66796875" style="1" customWidth="1"/>
    <col min="5124" max="5139" width="7.68359375" style="1" customWidth="1"/>
    <col min="5140" max="5140" width="12.40625" style="1" bestFit="1" customWidth="1"/>
    <col min="5141" max="5377" width="9.16796875" style="1"/>
    <col min="5378" max="5378" width="4.58203125" style="1" bestFit="1" customWidth="1"/>
    <col min="5379" max="5379" width="29.66796875" style="1" customWidth="1"/>
    <col min="5380" max="5395" width="7.68359375" style="1" customWidth="1"/>
    <col min="5396" max="5396" width="12.40625" style="1" bestFit="1" customWidth="1"/>
    <col min="5397" max="5633" width="9.16796875" style="1"/>
    <col min="5634" max="5634" width="4.58203125" style="1" bestFit="1" customWidth="1"/>
    <col min="5635" max="5635" width="29.66796875" style="1" customWidth="1"/>
    <col min="5636" max="5651" width="7.68359375" style="1" customWidth="1"/>
    <col min="5652" max="5652" width="12.40625" style="1" bestFit="1" customWidth="1"/>
    <col min="5653" max="5889" width="9.16796875" style="1"/>
    <col min="5890" max="5890" width="4.58203125" style="1" bestFit="1" customWidth="1"/>
    <col min="5891" max="5891" width="29.66796875" style="1" customWidth="1"/>
    <col min="5892" max="5907" width="7.68359375" style="1" customWidth="1"/>
    <col min="5908" max="5908" width="12.40625" style="1" bestFit="1" customWidth="1"/>
    <col min="5909" max="6145" width="9.16796875" style="1"/>
    <col min="6146" max="6146" width="4.58203125" style="1" bestFit="1" customWidth="1"/>
    <col min="6147" max="6147" width="29.66796875" style="1" customWidth="1"/>
    <col min="6148" max="6163" width="7.68359375" style="1" customWidth="1"/>
    <col min="6164" max="6164" width="12.40625" style="1" bestFit="1" customWidth="1"/>
    <col min="6165" max="6401" width="9.16796875" style="1"/>
    <col min="6402" max="6402" width="4.58203125" style="1" bestFit="1" customWidth="1"/>
    <col min="6403" max="6403" width="29.66796875" style="1" customWidth="1"/>
    <col min="6404" max="6419" width="7.68359375" style="1" customWidth="1"/>
    <col min="6420" max="6420" width="12.40625" style="1" bestFit="1" customWidth="1"/>
    <col min="6421" max="6657" width="9.16796875" style="1"/>
    <col min="6658" max="6658" width="4.58203125" style="1" bestFit="1" customWidth="1"/>
    <col min="6659" max="6659" width="29.66796875" style="1" customWidth="1"/>
    <col min="6660" max="6675" width="7.68359375" style="1" customWidth="1"/>
    <col min="6676" max="6676" width="12.40625" style="1" bestFit="1" customWidth="1"/>
    <col min="6677" max="6913" width="9.16796875" style="1"/>
    <col min="6914" max="6914" width="4.58203125" style="1" bestFit="1" customWidth="1"/>
    <col min="6915" max="6915" width="29.66796875" style="1" customWidth="1"/>
    <col min="6916" max="6931" width="7.68359375" style="1" customWidth="1"/>
    <col min="6932" max="6932" width="12.40625" style="1" bestFit="1" customWidth="1"/>
    <col min="6933" max="7169" width="9.16796875" style="1"/>
    <col min="7170" max="7170" width="4.58203125" style="1" bestFit="1" customWidth="1"/>
    <col min="7171" max="7171" width="29.66796875" style="1" customWidth="1"/>
    <col min="7172" max="7187" width="7.68359375" style="1" customWidth="1"/>
    <col min="7188" max="7188" width="12.40625" style="1" bestFit="1" customWidth="1"/>
    <col min="7189" max="7425" width="9.16796875" style="1"/>
    <col min="7426" max="7426" width="4.58203125" style="1" bestFit="1" customWidth="1"/>
    <col min="7427" max="7427" width="29.66796875" style="1" customWidth="1"/>
    <col min="7428" max="7443" width="7.68359375" style="1" customWidth="1"/>
    <col min="7444" max="7444" width="12.40625" style="1" bestFit="1" customWidth="1"/>
    <col min="7445" max="7681" width="9.16796875" style="1"/>
    <col min="7682" max="7682" width="4.58203125" style="1" bestFit="1" customWidth="1"/>
    <col min="7683" max="7683" width="29.66796875" style="1" customWidth="1"/>
    <col min="7684" max="7699" width="7.68359375" style="1" customWidth="1"/>
    <col min="7700" max="7700" width="12.40625" style="1" bestFit="1" customWidth="1"/>
    <col min="7701" max="7937" width="9.16796875" style="1"/>
    <col min="7938" max="7938" width="4.58203125" style="1" bestFit="1" customWidth="1"/>
    <col min="7939" max="7939" width="29.66796875" style="1" customWidth="1"/>
    <col min="7940" max="7955" width="7.68359375" style="1" customWidth="1"/>
    <col min="7956" max="7956" width="12.40625" style="1" bestFit="1" customWidth="1"/>
    <col min="7957" max="8193" width="9.16796875" style="1"/>
    <col min="8194" max="8194" width="4.58203125" style="1" bestFit="1" customWidth="1"/>
    <col min="8195" max="8195" width="29.66796875" style="1" customWidth="1"/>
    <col min="8196" max="8211" width="7.68359375" style="1" customWidth="1"/>
    <col min="8212" max="8212" width="12.40625" style="1" bestFit="1" customWidth="1"/>
    <col min="8213" max="8449" width="9.16796875" style="1"/>
    <col min="8450" max="8450" width="4.58203125" style="1" bestFit="1" customWidth="1"/>
    <col min="8451" max="8451" width="29.66796875" style="1" customWidth="1"/>
    <col min="8452" max="8467" width="7.68359375" style="1" customWidth="1"/>
    <col min="8468" max="8468" width="12.40625" style="1" bestFit="1" customWidth="1"/>
    <col min="8469" max="8705" width="9.16796875" style="1"/>
    <col min="8706" max="8706" width="4.58203125" style="1" bestFit="1" customWidth="1"/>
    <col min="8707" max="8707" width="29.66796875" style="1" customWidth="1"/>
    <col min="8708" max="8723" width="7.68359375" style="1" customWidth="1"/>
    <col min="8724" max="8724" width="12.40625" style="1" bestFit="1" customWidth="1"/>
    <col min="8725" max="8961" width="9.16796875" style="1"/>
    <col min="8962" max="8962" width="4.58203125" style="1" bestFit="1" customWidth="1"/>
    <col min="8963" max="8963" width="29.66796875" style="1" customWidth="1"/>
    <col min="8964" max="8979" width="7.68359375" style="1" customWidth="1"/>
    <col min="8980" max="8980" width="12.40625" style="1" bestFit="1" customWidth="1"/>
    <col min="8981" max="9217" width="9.16796875" style="1"/>
    <col min="9218" max="9218" width="4.58203125" style="1" bestFit="1" customWidth="1"/>
    <col min="9219" max="9219" width="29.66796875" style="1" customWidth="1"/>
    <col min="9220" max="9235" width="7.68359375" style="1" customWidth="1"/>
    <col min="9236" max="9236" width="12.40625" style="1" bestFit="1" customWidth="1"/>
    <col min="9237" max="9473" width="9.16796875" style="1"/>
    <col min="9474" max="9474" width="4.58203125" style="1" bestFit="1" customWidth="1"/>
    <col min="9475" max="9475" width="29.66796875" style="1" customWidth="1"/>
    <col min="9476" max="9491" width="7.68359375" style="1" customWidth="1"/>
    <col min="9492" max="9492" width="12.40625" style="1" bestFit="1" customWidth="1"/>
    <col min="9493" max="9729" width="9.16796875" style="1"/>
    <col min="9730" max="9730" width="4.58203125" style="1" bestFit="1" customWidth="1"/>
    <col min="9731" max="9731" width="29.66796875" style="1" customWidth="1"/>
    <col min="9732" max="9747" width="7.68359375" style="1" customWidth="1"/>
    <col min="9748" max="9748" width="12.40625" style="1" bestFit="1" customWidth="1"/>
    <col min="9749" max="9985" width="9.16796875" style="1"/>
    <col min="9986" max="9986" width="4.58203125" style="1" bestFit="1" customWidth="1"/>
    <col min="9987" max="9987" width="29.66796875" style="1" customWidth="1"/>
    <col min="9988" max="10003" width="7.68359375" style="1" customWidth="1"/>
    <col min="10004" max="10004" width="12.40625" style="1" bestFit="1" customWidth="1"/>
    <col min="10005" max="10241" width="9.16796875" style="1"/>
    <col min="10242" max="10242" width="4.58203125" style="1" bestFit="1" customWidth="1"/>
    <col min="10243" max="10243" width="29.66796875" style="1" customWidth="1"/>
    <col min="10244" max="10259" width="7.68359375" style="1" customWidth="1"/>
    <col min="10260" max="10260" width="12.40625" style="1" bestFit="1" customWidth="1"/>
    <col min="10261" max="10497" width="9.16796875" style="1"/>
    <col min="10498" max="10498" width="4.58203125" style="1" bestFit="1" customWidth="1"/>
    <col min="10499" max="10499" width="29.66796875" style="1" customWidth="1"/>
    <col min="10500" max="10515" width="7.68359375" style="1" customWidth="1"/>
    <col min="10516" max="10516" width="12.40625" style="1" bestFit="1" customWidth="1"/>
    <col min="10517" max="10753" width="9.16796875" style="1"/>
    <col min="10754" max="10754" width="4.58203125" style="1" bestFit="1" customWidth="1"/>
    <col min="10755" max="10755" width="29.66796875" style="1" customWidth="1"/>
    <col min="10756" max="10771" width="7.68359375" style="1" customWidth="1"/>
    <col min="10772" max="10772" width="12.40625" style="1" bestFit="1" customWidth="1"/>
    <col min="10773" max="11009" width="9.16796875" style="1"/>
    <col min="11010" max="11010" width="4.58203125" style="1" bestFit="1" customWidth="1"/>
    <col min="11011" max="11011" width="29.66796875" style="1" customWidth="1"/>
    <col min="11012" max="11027" width="7.68359375" style="1" customWidth="1"/>
    <col min="11028" max="11028" width="12.40625" style="1" bestFit="1" customWidth="1"/>
    <col min="11029" max="11265" width="9.16796875" style="1"/>
    <col min="11266" max="11266" width="4.58203125" style="1" bestFit="1" customWidth="1"/>
    <col min="11267" max="11267" width="29.66796875" style="1" customWidth="1"/>
    <col min="11268" max="11283" width="7.68359375" style="1" customWidth="1"/>
    <col min="11284" max="11284" width="12.40625" style="1" bestFit="1" customWidth="1"/>
    <col min="11285" max="11521" width="9.16796875" style="1"/>
    <col min="11522" max="11522" width="4.58203125" style="1" bestFit="1" customWidth="1"/>
    <col min="11523" max="11523" width="29.66796875" style="1" customWidth="1"/>
    <col min="11524" max="11539" width="7.68359375" style="1" customWidth="1"/>
    <col min="11540" max="11540" width="12.40625" style="1" bestFit="1" customWidth="1"/>
    <col min="11541" max="11777" width="9.16796875" style="1"/>
    <col min="11778" max="11778" width="4.58203125" style="1" bestFit="1" customWidth="1"/>
    <col min="11779" max="11779" width="29.66796875" style="1" customWidth="1"/>
    <col min="11780" max="11795" width="7.68359375" style="1" customWidth="1"/>
    <col min="11796" max="11796" width="12.40625" style="1" bestFit="1" customWidth="1"/>
    <col min="11797" max="12033" width="9.16796875" style="1"/>
    <col min="12034" max="12034" width="4.58203125" style="1" bestFit="1" customWidth="1"/>
    <col min="12035" max="12035" width="29.66796875" style="1" customWidth="1"/>
    <col min="12036" max="12051" width="7.68359375" style="1" customWidth="1"/>
    <col min="12052" max="12052" width="12.40625" style="1" bestFit="1" customWidth="1"/>
    <col min="12053" max="12289" width="9.16796875" style="1"/>
    <col min="12290" max="12290" width="4.58203125" style="1" bestFit="1" customWidth="1"/>
    <col min="12291" max="12291" width="29.66796875" style="1" customWidth="1"/>
    <col min="12292" max="12307" width="7.68359375" style="1" customWidth="1"/>
    <col min="12308" max="12308" width="12.40625" style="1" bestFit="1" customWidth="1"/>
    <col min="12309" max="12545" width="9.16796875" style="1"/>
    <col min="12546" max="12546" width="4.58203125" style="1" bestFit="1" customWidth="1"/>
    <col min="12547" max="12547" width="29.66796875" style="1" customWidth="1"/>
    <col min="12548" max="12563" width="7.68359375" style="1" customWidth="1"/>
    <col min="12564" max="12564" width="12.40625" style="1" bestFit="1" customWidth="1"/>
    <col min="12565" max="12801" width="9.16796875" style="1"/>
    <col min="12802" max="12802" width="4.58203125" style="1" bestFit="1" customWidth="1"/>
    <col min="12803" max="12803" width="29.66796875" style="1" customWidth="1"/>
    <col min="12804" max="12819" width="7.68359375" style="1" customWidth="1"/>
    <col min="12820" max="12820" width="12.40625" style="1" bestFit="1" customWidth="1"/>
    <col min="12821" max="13057" width="9.16796875" style="1"/>
    <col min="13058" max="13058" width="4.58203125" style="1" bestFit="1" customWidth="1"/>
    <col min="13059" max="13059" width="29.66796875" style="1" customWidth="1"/>
    <col min="13060" max="13075" width="7.68359375" style="1" customWidth="1"/>
    <col min="13076" max="13076" width="12.40625" style="1" bestFit="1" customWidth="1"/>
    <col min="13077" max="13313" width="9.16796875" style="1"/>
    <col min="13314" max="13314" width="4.58203125" style="1" bestFit="1" customWidth="1"/>
    <col min="13315" max="13315" width="29.66796875" style="1" customWidth="1"/>
    <col min="13316" max="13331" width="7.68359375" style="1" customWidth="1"/>
    <col min="13332" max="13332" width="12.40625" style="1" bestFit="1" customWidth="1"/>
    <col min="13333" max="13569" width="9.16796875" style="1"/>
    <col min="13570" max="13570" width="4.58203125" style="1" bestFit="1" customWidth="1"/>
    <col min="13571" max="13571" width="29.66796875" style="1" customWidth="1"/>
    <col min="13572" max="13587" width="7.68359375" style="1" customWidth="1"/>
    <col min="13588" max="13588" width="12.40625" style="1" bestFit="1" customWidth="1"/>
    <col min="13589" max="13825" width="9.16796875" style="1"/>
    <col min="13826" max="13826" width="4.58203125" style="1" bestFit="1" customWidth="1"/>
    <col min="13827" max="13827" width="29.66796875" style="1" customWidth="1"/>
    <col min="13828" max="13843" width="7.68359375" style="1" customWidth="1"/>
    <col min="13844" max="13844" width="12.40625" style="1" bestFit="1" customWidth="1"/>
    <col min="13845" max="14081" width="9.16796875" style="1"/>
    <col min="14082" max="14082" width="4.58203125" style="1" bestFit="1" customWidth="1"/>
    <col min="14083" max="14083" width="29.66796875" style="1" customWidth="1"/>
    <col min="14084" max="14099" width="7.68359375" style="1" customWidth="1"/>
    <col min="14100" max="14100" width="12.40625" style="1" bestFit="1" customWidth="1"/>
    <col min="14101" max="14337" width="9.16796875" style="1"/>
    <col min="14338" max="14338" width="4.58203125" style="1" bestFit="1" customWidth="1"/>
    <col min="14339" max="14339" width="29.66796875" style="1" customWidth="1"/>
    <col min="14340" max="14355" width="7.68359375" style="1" customWidth="1"/>
    <col min="14356" max="14356" width="12.40625" style="1" bestFit="1" customWidth="1"/>
    <col min="14357" max="14593" width="9.16796875" style="1"/>
    <col min="14594" max="14594" width="4.58203125" style="1" bestFit="1" customWidth="1"/>
    <col min="14595" max="14595" width="29.66796875" style="1" customWidth="1"/>
    <col min="14596" max="14611" width="7.68359375" style="1" customWidth="1"/>
    <col min="14612" max="14612" width="12.40625" style="1" bestFit="1" customWidth="1"/>
    <col min="14613" max="14849" width="9.16796875" style="1"/>
    <col min="14850" max="14850" width="4.58203125" style="1" bestFit="1" customWidth="1"/>
    <col min="14851" max="14851" width="29.66796875" style="1" customWidth="1"/>
    <col min="14852" max="14867" width="7.68359375" style="1" customWidth="1"/>
    <col min="14868" max="14868" width="12.40625" style="1" bestFit="1" customWidth="1"/>
    <col min="14869" max="15105" width="9.16796875" style="1"/>
    <col min="15106" max="15106" width="4.58203125" style="1" bestFit="1" customWidth="1"/>
    <col min="15107" max="15107" width="29.66796875" style="1" customWidth="1"/>
    <col min="15108" max="15123" width="7.68359375" style="1" customWidth="1"/>
    <col min="15124" max="15124" width="12.40625" style="1" bestFit="1" customWidth="1"/>
    <col min="15125" max="15361" width="9.16796875" style="1"/>
    <col min="15362" max="15362" width="4.58203125" style="1" bestFit="1" customWidth="1"/>
    <col min="15363" max="15363" width="29.66796875" style="1" customWidth="1"/>
    <col min="15364" max="15379" width="7.68359375" style="1" customWidth="1"/>
    <col min="15380" max="15380" width="12.40625" style="1" bestFit="1" customWidth="1"/>
    <col min="15381" max="15617" width="9.16796875" style="1"/>
    <col min="15618" max="15618" width="4.58203125" style="1" bestFit="1" customWidth="1"/>
    <col min="15619" max="15619" width="29.66796875" style="1" customWidth="1"/>
    <col min="15620" max="15635" width="7.68359375" style="1" customWidth="1"/>
    <col min="15636" max="15636" width="12.40625" style="1" bestFit="1" customWidth="1"/>
    <col min="15637" max="15873" width="9.16796875" style="1"/>
    <col min="15874" max="15874" width="4.58203125" style="1" bestFit="1" customWidth="1"/>
    <col min="15875" max="15875" width="29.66796875" style="1" customWidth="1"/>
    <col min="15876" max="15891" width="7.68359375" style="1" customWidth="1"/>
    <col min="15892" max="15892" width="12.40625" style="1" bestFit="1" customWidth="1"/>
    <col min="15893" max="16129" width="9.16796875" style="1"/>
    <col min="16130" max="16130" width="4.58203125" style="1" bestFit="1" customWidth="1"/>
    <col min="16131" max="16131" width="29.66796875" style="1" customWidth="1"/>
    <col min="16132" max="16147" width="7.68359375" style="1" customWidth="1"/>
    <col min="16148" max="16148" width="12.40625" style="1" bestFit="1" customWidth="1"/>
    <col min="16149" max="16384" width="9.16796875" style="1"/>
  </cols>
  <sheetData>
    <row r="1" spans="1:22" ht="22.5" x14ac:dyDescent="0.25">
      <c r="A1" s="1"/>
      <c r="B1" s="299" t="s">
        <v>38</v>
      </c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</row>
    <row r="2" spans="1:22" s="10" customFormat="1" ht="15.75" customHeight="1" thickBot="1" x14ac:dyDescent="0.15">
      <c r="A2" s="98" t="s">
        <v>29</v>
      </c>
      <c r="B2" s="98" t="s">
        <v>20</v>
      </c>
      <c r="C2" s="99" t="s">
        <v>56</v>
      </c>
      <c r="D2" s="99" t="s">
        <v>27</v>
      </c>
      <c r="E2" s="100" t="s">
        <v>0</v>
      </c>
      <c r="F2" s="101" t="s">
        <v>2</v>
      </c>
      <c r="G2" s="101" t="s">
        <v>3</v>
      </c>
      <c r="H2" s="101" t="s">
        <v>4</v>
      </c>
      <c r="I2" s="101" t="s">
        <v>21</v>
      </c>
      <c r="J2" s="101" t="s">
        <v>5</v>
      </c>
      <c r="K2" s="101" t="s">
        <v>6</v>
      </c>
      <c r="L2" s="101" t="s">
        <v>7</v>
      </c>
      <c r="M2" s="101" t="s">
        <v>8</v>
      </c>
      <c r="N2" s="101" t="s">
        <v>19</v>
      </c>
      <c r="O2" s="101" t="s">
        <v>25</v>
      </c>
      <c r="P2" s="101" t="s">
        <v>17</v>
      </c>
      <c r="Q2" s="102" t="s">
        <v>9</v>
      </c>
      <c r="R2" s="103" t="s">
        <v>26</v>
      </c>
      <c r="S2" s="104" t="s">
        <v>10</v>
      </c>
      <c r="T2" s="105" t="s">
        <v>30</v>
      </c>
      <c r="U2" s="5"/>
    </row>
    <row r="3" spans="1:22" ht="17.25" customHeight="1" x14ac:dyDescent="0.15">
      <c r="A3" s="106">
        <v>10</v>
      </c>
      <c r="B3" s="106">
        <v>345</v>
      </c>
      <c r="C3" s="107" t="s">
        <v>132</v>
      </c>
      <c r="D3" s="108" t="s">
        <v>133</v>
      </c>
      <c r="E3" s="109" t="s">
        <v>168</v>
      </c>
      <c r="F3" s="110">
        <v>21</v>
      </c>
      <c r="G3" s="110">
        <v>9</v>
      </c>
      <c r="H3" s="110">
        <v>9</v>
      </c>
      <c r="I3" s="110">
        <v>9</v>
      </c>
      <c r="J3" s="110">
        <v>12</v>
      </c>
      <c r="K3" s="110">
        <v>18</v>
      </c>
      <c r="L3" s="110">
        <v>9</v>
      </c>
      <c r="M3" s="110">
        <v>9</v>
      </c>
      <c r="N3" s="110">
        <v>9</v>
      </c>
      <c r="O3" s="110">
        <v>9</v>
      </c>
      <c r="P3" s="110">
        <v>6</v>
      </c>
      <c r="Q3" s="111"/>
      <c r="R3" s="112">
        <f t="shared" ref="R3:R34" si="0">IF(E3="","",SUM(F3:P3)-(Q3))</f>
        <v>120</v>
      </c>
      <c r="S3" s="196">
        <v>1</v>
      </c>
      <c r="T3" s="108">
        <f t="shared" ref="T3:T37" si="1">SUM(F3:H3)</f>
        <v>39</v>
      </c>
    </row>
    <row r="4" spans="1:22" ht="17.25" customHeight="1" x14ac:dyDescent="0.15">
      <c r="A4" s="106">
        <v>21</v>
      </c>
      <c r="B4" s="106">
        <v>369</v>
      </c>
      <c r="C4" s="107" t="s">
        <v>110</v>
      </c>
      <c r="D4" s="108" t="s">
        <v>111</v>
      </c>
      <c r="E4" s="109" t="s">
        <v>215</v>
      </c>
      <c r="F4" s="110">
        <v>21</v>
      </c>
      <c r="G4" s="110">
        <v>12</v>
      </c>
      <c r="H4" s="110">
        <v>6</v>
      </c>
      <c r="I4" s="110">
        <v>9</v>
      </c>
      <c r="J4" s="110">
        <v>12</v>
      </c>
      <c r="K4" s="110">
        <v>15</v>
      </c>
      <c r="L4" s="110">
        <v>6</v>
      </c>
      <c r="M4" s="110">
        <v>9</v>
      </c>
      <c r="N4" s="110">
        <v>9</v>
      </c>
      <c r="O4" s="110">
        <v>12</v>
      </c>
      <c r="P4" s="110">
        <v>3</v>
      </c>
      <c r="Q4" s="111"/>
      <c r="R4" s="112">
        <f t="shared" si="0"/>
        <v>114</v>
      </c>
      <c r="S4" s="196">
        <v>2</v>
      </c>
      <c r="T4" s="108">
        <f t="shared" si="1"/>
        <v>39</v>
      </c>
    </row>
    <row r="5" spans="1:22" ht="17.25" customHeight="1" x14ac:dyDescent="0.15">
      <c r="A5" s="106">
        <v>10</v>
      </c>
      <c r="B5" s="106">
        <v>346</v>
      </c>
      <c r="C5" s="107" t="s">
        <v>132</v>
      </c>
      <c r="D5" s="108" t="s">
        <v>133</v>
      </c>
      <c r="E5" s="109" t="s">
        <v>157</v>
      </c>
      <c r="F5" s="110">
        <v>21</v>
      </c>
      <c r="G5" s="110">
        <v>9</v>
      </c>
      <c r="H5" s="110">
        <v>6</v>
      </c>
      <c r="I5" s="110">
        <v>9</v>
      </c>
      <c r="J5" s="110">
        <v>15</v>
      </c>
      <c r="K5" s="110">
        <v>15</v>
      </c>
      <c r="L5" s="110">
        <v>6</v>
      </c>
      <c r="M5" s="110">
        <v>9</v>
      </c>
      <c r="N5" s="110">
        <v>9</v>
      </c>
      <c r="O5" s="110">
        <v>9</v>
      </c>
      <c r="P5" s="110">
        <v>6</v>
      </c>
      <c r="Q5" s="111"/>
      <c r="R5" s="112">
        <f t="shared" si="0"/>
        <v>114</v>
      </c>
      <c r="S5" s="196">
        <v>3</v>
      </c>
      <c r="T5" s="108">
        <f t="shared" si="1"/>
        <v>36</v>
      </c>
    </row>
    <row r="6" spans="1:22" ht="17.25" customHeight="1" x14ac:dyDescent="0.15">
      <c r="A6" s="106">
        <v>5</v>
      </c>
      <c r="B6" s="106">
        <v>364</v>
      </c>
      <c r="C6" s="107" t="s">
        <v>49</v>
      </c>
      <c r="D6" s="108" t="s">
        <v>50</v>
      </c>
      <c r="E6" s="109" t="s">
        <v>151</v>
      </c>
      <c r="F6" s="110">
        <v>18</v>
      </c>
      <c r="G6" s="110">
        <v>12</v>
      </c>
      <c r="H6" s="110">
        <v>9</v>
      </c>
      <c r="I6" s="110">
        <v>9</v>
      </c>
      <c r="J6" s="110">
        <v>12</v>
      </c>
      <c r="K6" s="110">
        <v>15</v>
      </c>
      <c r="L6" s="110">
        <v>9</v>
      </c>
      <c r="M6" s="110">
        <v>9</v>
      </c>
      <c r="N6" s="110">
        <v>9</v>
      </c>
      <c r="O6" s="110">
        <v>9</v>
      </c>
      <c r="P6" s="110">
        <v>3</v>
      </c>
      <c r="Q6" s="111"/>
      <c r="R6" s="112">
        <f t="shared" si="0"/>
        <v>114</v>
      </c>
      <c r="S6" s="196">
        <v>4</v>
      </c>
      <c r="T6" s="108">
        <f t="shared" si="1"/>
        <v>39</v>
      </c>
    </row>
    <row r="7" spans="1:22" ht="17.25" customHeight="1" x14ac:dyDescent="0.15">
      <c r="A7" s="106">
        <v>21</v>
      </c>
      <c r="B7" s="106">
        <v>370</v>
      </c>
      <c r="C7" s="107" t="s">
        <v>110</v>
      </c>
      <c r="D7" s="108" t="s">
        <v>111</v>
      </c>
      <c r="E7" s="109" t="s">
        <v>145</v>
      </c>
      <c r="F7" s="110">
        <v>21</v>
      </c>
      <c r="G7" s="110">
        <v>12</v>
      </c>
      <c r="H7" s="110">
        <v>9</v>
      </c>
      <c r="I7" s="110">
        <v>9</v>
      </c>
      <c r="J7" s="110">
        <v>9</v>
      </c>
      <c r="K7" s="110">
        <v>15</v>
      </c>
      <c r="L7" s="110">
        <v>6</v>
      </c>
      <c r="M7" s="110">
        <v>9</v>
      </c>
      <c r="N7" s="110">
        <v>9</v>
      </c>
      <c r="O7" s="110">
        <v>9</v>
      </c>
      <c r="P7" s="110">
        <v>3</v>
      </c>
      <c r="Q7" s="111"/>
      <c r="R7" s="112">
        <f t="shared" si="0"/>
        <v>111</v>
      </c>
      <c r="S7" s="196">
        <v>5</v>
      </c>
      <c r="T7" s="108">
        <f t="shared" si="1"/>
        <v>42</v>
      </c>
    </row>
    <row r="8" spans="1:22" ht="17.25" customHeight="1" x14ac:dyDescent="0.15">
      <c r="A8" s="106">
        <v>14</v>
      </c>
      <c r="B8" s="106">
        <v>391</v>
      </c>
      <c r="C8" s="107" t="s">
        <v>67</v>
      </c>
      <c r="D8" s="108" t="s">
        <v>79</v>
      </c>
      <c r="E8" s="109" t="s">
        <v>90</v>
      </c>
      <c r="F8" s="110">
        <v>15</v>
      </c>
      <c r="G8" s="110">
        <v>12</v>
      </c>
      <c r="H8" s="110">
        <v>9</v>
      </c>
      <c r="I8" s="110">
        <v>9</v>
      </c>
      <c r="J8" s="110">
        <v>12</v>
      </c>
      <c r="K8" s="110">
        <v>15</v>
      </c>
      <c r="L8" s="110">
        <v>6</v>
      </c>
      <c r="M8" s="110">
        <v>9</v>
      </c>
      <c r="N8" s="110">
        <v>12</v>
      </c>
      <c r="O8" s="110">
        <v>9</v>
      </c>
      <c r="P8" s="110">
        <v>3</v>
      </c>
      <c r="Q8" s="111"/>
      <c r="R8" s="112">
        <f t="shared" si="0"/>
        <v>111</v>
      </c>
      <c r="S8" s="107">
        <v>6</v>
      </c>
      <c r="T8" s="108">
        <f t="shared" si="1"/>
        <v>36</v>
      </c>
    </row>
    <row r="9" spans="1:22" ht="17.25" customHeight="1" x14ac:dyDescent="0.15">
      <c r="A9" s="106">
        <v>3</v>
      </c>
      <c r="B9" s="106">
        <v>354</v>
      </c>
      <c r="C9" s="107" t="s">
        <v>116</v>
      </c>
      <c r="D9" s="108" t="s">
        <v>117</v>
      </c>
      <c r="E9" s="109" t="s">
        <v>143</v>
      </c>
      <c r="F9" s="110">
        <v>15</v>
      </c>
      <c r="G9" s="110">
        <v>9</v>
      </c>
      <c r="H9" s="110">
        <v>9</v>
      </c>
      <c r="I9" s="110">
        <v>6</v>
      </c>
      <c r="J9" s="110">
        <v>15</v>
      </c>
      <c r="K9" s="110">
        <v>9</v>
      </c>
      <c r="L9" s="110">
        <v>6</v>
      </c>
      <c r="M9" s="110">
        <v>12</v>
      </c>
      <c r="N9" s="110">
        <v>12</v>
      </c>
      <c r="O9" s="110">
        <v>15</v>
      </c>
      <c r="P9" s="110">
        <v>3</v>
      </c>
      <c r="Q9" s="111"/>
      <c r="R9" s="112">
        <f t="shared" si="0"/>
        <v>111</v>
      </c>
      <c r="S9" s="107">
        <v>7</v>
      </c>
      <c r="T9" s="108">
        <f t="shared" si="1"/>
        <v>33</v>
      </c>
    </row>
    <row r="10" spans="1:22" ht="17.25" customHeight="1" x14ac:dyDescent="0.15">
      <c r="A10" s="106">
        <v>14</v>
      </c>
      <c r="B10" s="106">
        <v>392</v>
      </c>
      <c r="C10" s="107" t="s">
        <v>67</v>
      </c>
      <c r="D10" s="108" t="s">
        <v>79</v>
      </c>
      <c r="E10" s="109" t="s">
        <v>177</v>
      </c>
      <c r="F10" s="110">
        <v>15</v>
      </c>
      <c r="G10" s="110">
        <v>9</v>
      </c>
      <c r="H10" s="110">
        <v>9</v>
      </c>
      <c r="I10" s="110">
        <v>9</v>
      </c>
      <c r="J10" s="110">
        <v>18</v>
      </c>
      <c r="K10" s="110">
        <v>12</v>
      </c>
      <c r="L10" s="110">
        <v>6</v>
      </c>
      <c r="M10" s="110">
        <v>12</v>
      </c>
      <c r="N10" s="110">
        <v>9</v>
      </c>
      <c r="O10" s="110">
        <v>9</v>
      </c>
      <c r="P10" s="110">
        <v>3</v>
      </c>
      <c r="Q10" s="111"/>
      <c r="R10" s="112">
        <f t="shared" si="0"/>
        <v>111</v>
      </c>
      <c r="S10" s="107">
        <v>8</v>
      </c>
      <c r="T10" s="108">
        <f t="shared" si="1"/>
        <v>33</v>
      </c>
    </row>
    <row r="11" spans="1:22" ht="17.25" customHeight="1" x14ac:dyDescent="0.15">
      <c r="A11" s="106">
        <v>23</v>
      </c>
      <c r="B11" s="106">
        <v>385</v>
      </c>
      <c r="C11" s="107" t="s">
        <v>112</v>
      </c>
      <c r="D11" s="108" t="s">
        <v>113</v>
      </c>
      <c r="E11" s="109" t="s">
        <v>216</v>
      </c>
      <c r="F11" s="110">
        <v>24</v>
      </c>
      <c r="G11" s="110">
        <v>9</v>
      </c>
      <c r="H11" s="110">
        <v>9</v>
      </c>
      <c r="I11" s="110">
        <v>9</v>
      </c>
      <c r="J11" s="110"/>
      <c r="K11" s="110">
        <v>15</v>
      </c>
      <c r="L11" s="110">
        <v>6</v>
      </c>
      <c r="M11" s="110">
        <v>9</v>
      </c>
      <c r="N11" s="110">
        <v>12</v>
      </c>
      <c r="O11" s="110">
        <v>12</v>
      </c>
      <c r="P11" s="110">
        <v>3</v>
      </c>
      <c r="Q11" s="111"/>
      <c r="R11" s="112">
        <f t="shared" si="0"/>
        <v>108</v>
      </c>
      <c r="S11" s="107">
        <v>9</v>
      </c>
      <c r="T11" s="108">
        <f t="shared" si="1"/>
        <v>42</v>
      </c>
    </row>
    <row r="12" spans="1:22" ht="17.25" customHeight="1" x14ac:dyDescent="0.15">
      <c r="A12" s="106">
        <v>11</v>
      </c>
      <c r="B12" s="106">
        <v>374</v>
      </c>
      <c r="C12" s="107" t="s">
        <v>74</v>
      </c>
      <c r="D12" s="108" t="s">
        <v>83</v>
      </c>
      <c r="E12" s="109" t="s">
        <v>171</v>
      </c>
      <c r="F12" s="110">
        <v>18</v>
      </c>
      <c r="G12" s="110">
        <v>12</v>
      </c>
      <c r="H12" s="110">
        <v>6</v>
      </c>
      <c r="I12" s="110">
        <v>9</v>
      </c>
      <c r="J12" s="110">
        <v>9</v>
      </c>
      <c r="K12" s="110">
        <v>12</v>
      </c>
      <c r="L12" s="110">
        <v>6</v>
      </c>
      <c r="M12" s="110">
        <v>12</v>
      </c>
      <c r="N12" s="110">
        <v>9</v>
      </c>
      <c r="O12" s="110">
        <v>12</v>
      </c>
      <c r="P12" s="110">
        <v>3</v>
      </c>
      <c r="Q12" s="111"/>
      <c r="R12" s="112">
        <f t="shared" si="0"/>
        <v>108</v>
      </c>
      <c r="S12" s="107">
        <v>10</v>
      </c>
      <c r="T12" s="108">
        <f t="shared" si="1"/>
        <v>36</v>
      </c>
    </row>
    <row r="13" spans="1:22" ht="17.25" customHeight="1" x14ac:dyDescent="0.15">
      <c r="A13" s="106">
        <v>3</v>
      </c>
      <c r="B13" s="106">
        <v>353</v>
      </c>
      <c r="C13" s="107" t="s">
        <v>116</v>
      </c>
      <c r="D13" s="108" t="s">
        <v>117</v>
      </c>
      <c r="E13" s="109" t="s">
        <v>142</v>
      </c>
      <c r="F13" s="110">
        <v>15</v>
      </c>
      <c r="G13" s="110">
        <v>9</v>
      </c>
      <c r="H13" s="110">
        <v>6</v>
      </c>
      <c r="I13" s="110">
        <v>9</v>
      </c>
      <c r="J13" s="110">
        <v>12</v>
      </c>
      <c r="K13" s="110">
        <v>9</v>
      </c>
      <c r="L13" s="110">
        <v>6</v>
      </c>
      <c r="M13" s="110">
        <v>12</v>
      </c>
      <c r="N13" s="110">
        <v>12</v>
      </c>
      <c r="O13" s="110">
        <v>15</v>
      </c>
      <c r="P13" s="110">
        <v>3</v>
      </c>
      <c r="Q13" s="111"/>
      <c r="R13" s="112">
        <f t="shared" si="0"/>
        <v>108</v>
      </c>
      <c r="S13" s="107">
        <v>11</v>
      </c>
      <c r="T13" s="108">
        <f t="shared" si="1"/>
        <v>30</v>
      </c>
    </row>
    <row r="14" spans="1:22" ht="17.25" customHeight="1" x14ac:dyDescent="0.15">
      <c r="A14" s="106">
        <v>3</v>
      </c>
      <c r="B14" s="106">
        <v>355</v>
      </c>
      <c r="C14" s="107" t="s">
        <v>116</v>
      </c>
      <c r="D14" s="108" t="s">
        <v>117</v>
      </c>
      <c r="E14" s="109" t="s">
        <v>144</v>
      </c>
      <c r="F14" s="110">
        <v>15</v>
      </c>
      <c r="G14" s="110">
        <v>9</v>
      </c>
      <c r="H14" s="110">
        <v>9</v>
      </c>
      <c r="I14" s="110">
        <v>9</v>
      </c>
      <c r="J14" s="110">
        <v>15</v>
      </c>
      <c r="K14" s="110">
        <v>9</v>
      </c>
      <c r="L14" s="110">
        <v>6</v>
      </c>
      <c r="M14" s="110">
        <v>12</v>
      </c>
      <c r="N14" s="110">
        <v>9</v>
      </c>
      <c r="O14" s="110">
        <v>12</v>
      </c>
      <c r="P14" s="110">
        <v>3</v>
      </c>
      <c r="Q14" s="111"/>
      <c r="R14" s="112">
        <f t="shared" si="0"/>
        <v>108</v>
      </c>
      <c r="S14" s="107">
        <v>12</v>
      </c>
      <c r="T14" s="108">
        <f t="shared" si="1"/>
        <v>33</v>
      </c>
    </row>
    <row r="15" spans="1:22" ht="17.25" customHeight="1" x14ac:dyDescent="0.15">
      <c r="A15" s="106">
        <v>3</v>
      </c>
      <c r="B15" s="106">
        <v>356</v>
      </c>
      <c r="C15" s="107" t="s">
        <v>116</v>
      </c>
      <c r="D15" s="108" t="s">
        <v>117</v>
      </c>
      <c r="E15" s="109" t="s">
        <v>145</v>
      </c>
      <c r="F15" s="110">
        <v>12</v>
      </c>
      <c r="G15" s="110">
        <v>9</v>
      </c>
      <c r="H15" s="110">
        <v>6</v>
      </c>
      <c r="I15" s="110">
        <v>9</v>
      </c>
      <c r="J15" s="110">
        <v>15</v>
      </c>
      <c r="K15" s="110">
        <v>12</v>
      </c>
      <c r="L15" s="110">
        <v>6</v>
      </c>
      <c r="M15" s="110">
        <v>12</v>
      </c>
      <c r="N15" s="110">
        <v>9</v>
      </c>
      <c r="O15" s="110">
        <v>15</v>
      </c>
      <c r="P15" s="110">
        <v>3</v>
      </c>
      <c r="Q15" s="111"/>
      <c r="R15" s="112">
        <f t="shared" si="0"/>
        <v>108</v>
      </c>
      <c r="S15" s="107">
        <v>13</v>
      </c>
      <c r="T15" s="108">
        <f t="shared" si="1"/>
        <v>27</v>
      </c>
    </row>
    <row r="16" spans="1:22" ht="17.25" customHeight="1" x14ac:dyDescent="0.15">
      <c r="A16" s="106">
        <v>4</v>
      </c>
      <c r="B16" s="106">
        <v>350</v>
      </c>
      <c r="C16" s="107" t="s">
        <v>118</v>
      </c>
      <c r="D16" s="108" t="s">
        <v>119</v>
      </c>
      <c r="E16" s="109" t="s">
        <v>147</v>
      </c>
      <c r="F16" s="110">
        <v>18</v>
      </c>
      <c r="G16" s="110">
        <v>9</v>
      </c>
      <c r="H16" s="110">
        <v>6</v>
      </c>
      <c r="I16" s="110">
        <v>9</v>
      </c>
      <c r="J16" s="110">
        <v>15</v>
      </c>
      <c r="K16" s="110">
        <v>12</v>
      </c>
      <c r="L16" s="110">
        <v>6</v>
      </c>
      <c r="M16" s="110">
        <v>9</v>
      </c>
      <c r="N16" s="110">
        <v>9</v>
      </c>
      <c r="O16" s="110">
        <v>9</v>
      </c>
      <c r="P16" s="110">
        <v>3</v>
      </c>
      <c r="Q16" s="111"/>
      <c r="R16" s="112">
        <f t="shared" si="0"/>
        <v>105</v>
      </c>
      <c r="S16" s="107">
        <v>14</v>
      </c>
      <c r="T16" s="108">
        <f t="shared" si="1"/>
        <v>33</v>
      </c>
    </row>
    <row r="17" spans="1:20" ht="17.25" customHeight="1" x14ac:dyDescent="0.15">
      <c r="A17" s="106">
        <v>23</v>
      </c>
      <c r="B17" s="106">
        <v>387</v>
      </c>
      <c r="C17" s="107" t="s">
        <v>112</v>
      </c>
      <c r="D17" s="108" t="s">
        <v>113</v>
      </c>
      <c r="E17" s="109" t="s">
        <v>90</v>
      </c>
      <c r="F17" s="110">
        <v>18</v>
      </c>
      <c r="G17" s="110">
        <v>9</v>
      </c>
      <c r="H17" s="110">
        <v>9</v>
      </c>
      <c r="I17" s="110">
        <v>9</v>
      </c>
      <c r="J17" s="110">
        <v>12</v>
      </c>
      <c r="K17" s="110">
        <v>12</v>
      </c>
      <c r="L17" s="110">
        <v>9</v>
      </c>
      <c r="M17" s="110">
        <v>9</v>
      </c>
      <c r="N17" s="110">
        <v>9</v>
      </c>
      <c r="O17" s="110">
        <v>6</v>
      </c>
      <c r="P17" s="110">
        <v>3</v>
      </c>
      <c r="Q17" s="111"/>
      <c r="R17" s="112">
        <f t="shared" si="0"/>
        <v>105</v>
      </c>
      <c r="S17" s="107">
        <v>15</v>
      </c>
      <c r="T17" s="108">
        <f t="shared" si="1"/>
        <v>36</v>
      </c>
    </row>
    <row r="18" spans="1:20" ht="17.25" customHeight="1" x14ac:dyDescent="0.15">
      <c r="A18" s="106">
        <v>1</v>
      </c>
      <c r="B18" s="106">
        <v>305</v>
      </c>
      <c r="C18" s="107" t="s">
        <v>47</v>
      </c>
      <c r="D18" s="108" t="s">
        <v>48</v>
      </c>
      <c r="E18" s="109" t="s">
        <v>94</v>
      </c>
      <c r="F18" s="110">
        <v>15</v>
      </c>
      <c r="G18" s="110">
        <v>12</v>
      </c>
      <c r="H18" s="110">
        <v>6</v>
      </c>
      <c r="I18" s="110">
        <v>9</v>
      </c>
      <c r="J18" s="110">
        <v>15</v>
      </c>
      <c r="K18" s="110">
        <v>15</v>
      </c>
      <c r="L18" s="110">
        <v>6</v>
      </c>
      <c r="M18" s="110">
        <v>9</v>
      </c>
      <c r="N18" s="110">
        <v>9</v>
      </c>
      <c r="O18" s="110">
        <v>6</v>
      </c>
      <c r="P18" s="110">
        <v>3</v>
      </c>
      <c r="Q18" s="111"/>
      <c r="R18" s="112">
        <f t="shared" si="0"/>
        <v>105</v>
      </c>
      <c r="S18" s="107">
        <v>16</v>
      </c>
      <c r="T18" s="108">
        <f t="shared" si="1"/>
        <v>33</v>
      </c>
    </row>
    <row r="19" spans="1:20" ht="17.25" customHeight="1" x14ac:dyDescent="0.15">
      <c r="A19" s="106">
        <v>5</v>
      </c>
      <c r="B19" s="106">
        <v>363</v>
      </c>
      <c r="C19" s="107" t="s">
        <v>49</v>
      </c>
      <c r="D19" s="108" t="s">
        <v>50</v>
      </c>
      <c r="E19" s="109" t="s">
        <v>150</v>
      </c>
      <c r="F19" s="110">
        <v>15</v>
      </c>
      <c r="G19" s="110">
        <v>12</v>
      </c>
      <c r="H19" s="110">
        <v>6</v>
      </c>
      <c r="I19" s="110">
        <v>9</v>
      </c>
      <c r="J19" s="110">
        <v>9</v>
      </c>
      <c r="K19" s="110">
        <v>15</v>
      </c>
      <c r="L19" s="110">
        <v>9</v>
      </c>
      <c r="M19" s="110">
        <v>9</v>
      </c>
      <c r="N19" s="110">
        <v>9</v>
      </c>
      <c r="O19" s="110">
        <v>9</v>
      </c>
      <c r="P19" s="110">
        <v>3</v>
      </c>
      <c r="Q19" s="111"/>
      <c r="R19" s="112">
        <f t="shared" si="0"/>
        <v>105</v>
      </c>
      <c r="S19" s="107">
        <v>17</v>
      </c>
      <c r="T19" s="108">
        <f t="shared" si="1"/>
        <v>33</v>
      </c>
    </row>
    <row r="20" spans="1:20" ht="17.25" customHeight="1" x14ac:dyDescent="0.15">
      <c r="A20" s="106">
        <v>7</v>
      </c>
      <c r="B20" s="106">
        <v>332</v>
      </c>
      <c r="C20" s="107" t="s">
        <v>158</v>
      </c>
      <c r="D20" s="108" t="s">
        <v>159</v>
      </c>
      <c r="E20" s="109" t="s">
        <v>88</v>
      </c>
      <c r="F20" s="110">
        <v>15</v>
      </c>
      <c r="G20" s="110"/>
      <c r="H20" s="110">
        <v>6</v>
      </c>
      <c r="I20" s="110">
        <v>9</v>
      </c>
      <c r="J20" s="110">
        <v>15</v>
      </c>
      <c r="K20" s="110">
        <v>15</v>
      </c>
      <c r="L20" s="110">
        <v>12</v>
      </c>
      <c r="M20" s="110">
        <v>9</v>
      </c>
      <c r="N20" s="110">
        <v>12</v>
      </c>
      <c r="O20" s="110">
        <v>9</v>
      </c>
      <c r="P20" s="110">
        <v>3</v>
      </c>
      <c r="Q20" s="111"/>
      <c r="R20" s="112">
        <f t="shared" si="0"/>
        <v>105</v>
      </c>
      <c r="S20" s="107">
        <v>18</v>
      </c>
      <c r="T20" s="108">
        <f t="shared" si="1"/>
        <v>21</v>
      </c>
    </row>
    <row r="21" spans="1:20" ht="17.25" customHeight="1" x14ac:dyDescent="0.15">
      <c r="A21" s="106">
        <v>1</v>
      </c>
      <c r="B21" s="106">
        <v>307</v>
      </c>
      <c r="C21" s="107" t="s">
        <v>47</v>
      </c>
      <c r="D21" s="108" t="s">
        <v>48</v>
      </c>
      <c r="E21" s="109" t="s">
        <v>129</v>
      </c>
      <c r="F21" s="110">
        <v>12</v>
      </c>
      <c r="G21" s="110">
        <v>12</v>
      </c>
      <c r="H21" s="110">
        <v>9</v>
      </c>
      <c r="I21" s="110">
        <v>9</v>
      </c>
      <c r="J21" s="110">
        <v>12</v>
      </c>
      <c r="K21" s="110">
        <v>15</v>
      </c>
      <c r="L21" s="110">
        <v>9</v>
      </c>
      <c r="M21" s="110">
        <v>9</v>
      </c>
      <c r="N21" s="110">
        <v>9</v>
      </c>
      <c r="O21" s="110">
        <v>6</v>
      </c>
      <c r="P21" s="110">
        <v>3</v>
      </c>
      <c r="Q21" s="111"/>
      <c r="R21" s="112">
        <f t="shared" si="0"/>
        <v>105</v>
      </c>
      <c r="S21" s="107">
        <v>19</v>
      </c>
      <c r="T21" s="108">
        <f t="shared" si="1"/>
        <v>33</v>
      </c>
    </row>
    <row r="22" spans="1:20" ht="17.25" customHeight="1" x14ac:dyDescent="0.15">
      <c r="A22" s="106">
        <v>9</v>
      </c>
      <c r="B22" s="106">
        <v>383</v>
      </c>
      <c r="C22" s="107" t="s">
        <v>77</v>
      </c>
      <c r="D22" s="108" t="s">
        <v>76</v>
      </c>
      <c r="E22" s="109" t="s">
        <v>167</v>
      </c>
      <c r="F22" s="110">
        <v>12</v>
      </c>
      <c r="G22" s="110">
        <v>9</v>
      </c>
      <c r="H22" s="110">
        <v>6</v>
      </c>
      <c r="I22" s="110">
        <v>9</v>
      </c>
      <c r="J22" s="110">
        <v>15</v>
      </c>
      <c r="K22" s="110">
        <v>15</v>
      </c>
      <c r="L22" s="110">
        <v>9</v>
      </c>
      <c r="M22" s="110">
        <v>9</v>
      </c>
      <c r="N22" s="110">
        <v>9</v>
      </c>
      <c r="O22" s="110">
        <v>9</v>
      </c>
      <c r="P22" s="110">
        <v>3</v>
      </c>
      <c r="Q22" s="111"/>
      <c r="R22" s="112">
        <f t="shared" si="0"/>
        <v>105</v>
      </c>
      <c r="S22" s="107">
        <v>20</v>
      </c>
      <c r="T22" s="108">
        <f t="shared" si="1"/>
        <v>27</v>
      </c>
    </row>
    <row r="23" spans="1:20" ht="17.25" customHeight="1" x14ac:dyDescent="0.15">
      <c r="A23" s="106">
        <v>23</v>
      </c>
      <c r="B23" s="106">
        <v>388</v>
      </c>
      <c r="C23" s="107" t="s">
        <v>112</v>
      </c>
      <c r="D23" s="108" t="s">
        <v>113</v>
      </c>
      <c r="E23" s="109" t="s">
        <v>191</v>
      </c>
      <c r="F23" s="110">
        <v>24</v>
      </c>
      <c r="G23" s="110">
        <v>9</v>
      </c>
      <c r="H23" s="110">
        <v>9</v>
      </c>
      <c r="I23" s="110">
        <v>9</v>
      </c>
      <c r="J23" s="110"/>
      <c r="K23" s="110">
        <v>15</v>
      </c>
      <c r="L23" s="110">
        <v>9</v>
      </c>
      <c r="M23" s="110">
        <v>9</v>
      </c>
      <c r="N23" s="110">
        <v>9</v>
      </c>
      <c r="O23" s="110">
        <v>6</v>
      </c>
      <c r="P23" s="110">
        <v>3</v>
      </c>
      <c r="Q23" s="111"/>
      <c r="R23" s="112">
        <f t="shared" si="0"/>
        <v>102</v>
      </c>
      <c r="S23" s="107">
        <v>21</v>
      </c>
      <c r="T23" s="108">
        <f t="shared" si="1"/>
        <v>42</v>
      </c>
    </row>
    <row r="24" spans="1:20" ht="17.25" customHeight="1" x14ac:dyDescent="0.15">
      <c r="A24" s="106">
        <v>10</v>
      </c>
      <c r="B24" s="106">
        <v>348</v>
      </c>
      <c r="C24" s="107" t="s">
        <v>132</v>
      </c>
      <c r="D24" s="108" t="s">
        <v>133</v>
      </c>
      <c r="E24" s="109" t="s">
        <v>170</v>
      </c>
      <c r="F24" s="110">
        <v>21</v>
      </c>
      <c r="G24" s="110">
        <v>12</v>
      </c>
      <c r="H24" s="110">
        <v>9</v>
      </c>
      <c r="I24" s="110">
        <v>9</v>
      </c>
      <c r="J24" s="110"/>
      <c r="K24" s="110">
        <v>15</v>
      </c>
      <c r="L24" s="110">
        <v>6</v>
      </c>
      <c r="M24" s="110">
        <v>9</v>
      </c>
      <c r="N24" s="110">
        <v>9</v>
      </c>
      <c r="O24" s="110">
        <v>9</v>
      </c>
      <c r="P24" s="110">
        <v>3</v>
      </c>
      <c r="Q24" s="111"/>
      <c r="R24" s="112">
        <f t="shared" si="0"/>
        <v>102</v>
      </c>
      <c r="S24" s="107">
        <v>22</v>
      </c>
      <c r="T24" s="108">
        <f t="shared" si="1"/>
        <v>42</v>
      </c>
    </row>
    <row r="25" spans="1:20" ht="17.25" customHeight="1" x14ac:dyDescent="0.15">
      <c r="A25" s="106">
        <v>5</v>
      </c>
      <c r="B25" s="106">
        <v>361</v>
      </c>
      <c r="C25" s="107" t="s">
        <v>49</v>
      </c>
      <c r="D25" s="108" t="s">
        <v>50</v>
      </c>
      <c r="E25" s="109" t="s">
        <v>91</v>
      </c>
      <c r="F25" s="110">
        <v>18</v>
      </c>
      <c r="G25" s="110">
        <v>9</v>
      </c>
      <c r="H25" s="110">
        <v>6</v>
      </c>
      <c r="I25" s="110">
        <v>9</v>
      </c>
      <c r="J25" s="110">
        <v>12</v>
      </c>
      <c r="K25" s="110">
        <v>12</v>
      </c>
      <c r="L25" s="110">
        <v>9</v>
      </c>
      <c r="M25" s="110">
        <v>9</v>
      </c>
      <c r="N25" s="110">
        <v>9</v>
      </c>
      <c r="O25" s="110">
        <v>9</v>
      </c>
      <c r="P25" s="110"/>
      <c r="Q25" s="111"/>
      <c r="R25" s="112">
        <f t="shared" si="0"/>
        <v>102</v>
      </c>
      <c r="S25" s="107">
        <v>23</v>
      </c>
      <c r="T25" s="108">
        <f t="shared" si="1"/>
        <v>33</v>
      </c>
    </row>
    <row r="26" spans="1:20" ht="17.25" customHeight="1" x14ac:dyDescent="0.15">
      <c r="A26" s="106">
        <v>4</v>
      </c>
      <c r="B26" s="106">
        <v>351</v>
      </c>
      <c r="C26" s="107" t="s">
        <v>118</v>
      </c>
      <c r="D26" s="108" t="s">
        <v>119</v>
      </c>
      <c r="E26" s="109" t="s">
        <v>148</v>
      </c>
      <c r="F26" s="110">
        <v>12</v>
      </c>
      <c r="G26" s="110">
        <v>9</v>
      </c>
      <c r="H26" s="110">
        <v>6</v>
      </c>
      <c r="I26" s="110">
        <v>9</v>
      </c>
      <c r="J26" s="110">
        <v>15</v>
      </c>
      <c r="K26" s="110">
        <v>12</v>
      </c>
      <c r="L26" s="110">
        <v>9</v>
      </c>
      <c r="M26" s="110">
        <v>9</v>
      </c>
      <c r="N26" s="110">
        <v>9</v>
      </c>
      <c r="O26" s="110">
        <v>9</v>
      </c>
      <c r="P26" s="110">
        <v>3</v>
      </c>
      <c r="Q26" s="111"/>
      <c r="R26" s="112">
        <f t="shared" si="0"/>
        <v>102</v>
      </c>
      <c r="S26" s="107">
        <v>24</v>
      </c>
      <c r="T26" s="108">
        <f t="shared" si="1"/>
        <v>27</v>
      </c>
    </row>
    <row r="27" spans="1:20" ht="17.25" customHeight="1" x14ac:dyDescent="0.15">
      <c r="A27" s="106">
        <v>7</v>
      </c>
      <c r="B27" s="106">
        <v>331</v>
      </c>
      <c r="C27" s="107" t="s">
        <v>158</v>
      </c>
      <c r="D27" s="108" t="s">
        <v>159</v>
      </c>
      <c r="E27" s="109" t="s">
        <v>162</v>
      </c>
      <c r="F27" s="110">
        <v>12</v>
      </c>
      <c r="G27" s="110">
        <v>9</v>
      </c>
      <c r="H27" s="110">
        <v>6</v>
      </c>
      <c r="I27" s="110">
        <v>6</v>
      </c>
      <c r="J27" s="110">
        <v>15</v>
      </c>
      <c r="K27" s="110">
        <v>12</v>
      </c>
      <c r="L27" s="110">
        <v>12</v>
      </c>
      <c r="M27" s="110">
        <v>9</v>
      </c>
      <c r="N27" s="110">
        <v>9</v>
      </c>
      <c r="O27" s="110">
        <v>9</v>
      </c>
      <c r="P27" s="110">
        <v>3</v>
      </c>
      <c r="Q27" s="111"/>
      <c r="R27" s="112">
        <f t="shared" si="0"/>
        <v>102</v>
      </c>
      <c r="S27" s="107">
        <v>25</v>
      </c>
      <c r="T27" s="108">
        <f t="shared" si="1"/>
        <v>27</v>
      </c>
    </row>
    <row r="28" spans="1:20" ht="17.25" customHeight="1" x14ac:dyDescent="0.15">
      <c r="A28" s="106">
        <v>9</v>
      </c>
      <c r="B28" s="106">
        <v>384</v>
      </c>
      <c r="C28" s="107" t="s">
        <v>77</v>
      </c>
      <c r="D28" s="108" t="s">
        <v>76</v>
      </c>
      <c r="E28" s="109" t="s">
        <v>94</v>
      </c>
      <c r="F28" s="110">
        <v>12</v>
      </c>
      <c r="G28" s="110">
        <v>9</v>
      </c>
      <c r="H28" s="110">
        <v>6</v>
      </c>
      <c r="I28" s="110">
        <v>9</v>
      </c>
      <c r="J28" s="110">
        <v>12</v>
      </c>
      <c r="K28" s="110">
        <v>15</v>
      </c>
      <c r="L28" s="110">
        <v>9</v>
      </c>
      <c r="M28" s="110">
        <v>9</v>
      </c>
      <c r="N28" s="110">
        <v>9</v>
      </c>
      <c r="O28" s="110">
        <v>9</v>
      </c>
      <c r="P28" s="110">
        <v>3</v>
      </c>
      <c r="Q28" s="111"/>
      <c r="R28" s="112">
        <f t="shared" si="0"/>
        <v>102</v>
      </c>
      <c r="S28" s="107">
        <v>26</v>
      </c>
      <c r="T28" s="108">
        <f t="shared" si="1"/>
        <v>27</v>
      </c>
    </row>
    <row r="29" spans="1:20" ht="17.25" customHeight="1" x14ac:dyDescent="0.15">
      <c r="A29" s="106">
        <v>10</v>
      </c>
      <c r="B29" s="106">
        <v>347</v>
      </c>
      <c r="C29" s="107" t="s">
        <v>132</v>
      </c>
      <c r="D29" s="108" t="s">
        <v>133</v>
      </c>
      <c r="E29" s="109" t="s">
        <v>169</v>
      </c>
      <c r="F29" s="110">
        <v>18</v>
      </c>
      <c r="G29" s="110">
        <v>9</v>
      </c>
      <c r="H29" s="110">
        <v>9</v>
      </c>
      <c r="I29" s="110">
        <v>9</v>
      </c>
      <c r="J29" s="110"/>
      <c r="K29" s="110">
        <v>15</v>
      </c>
      <c r="L29" s="110">
        <v>6</v>
      </c>
      <c r="M29" s="110">
        <v>12</v>
      </c>
      <c r="N29" s="110">
        <v>9</v>
      </c>
      <c r="O29" s="110">
        <v>9</v>
      </c>
      <c r="P29" s="110">
        <v>3</v>
      </c>
      <c r="Q29" s="111"/>
      <c r="R29" s="112">
        <f t="shared" si="0"/>
        <v>99</v>
      </c>
      <c r="S29" s="107">
        <v>27</v>
      </c>
      <c r="T29" s="108">
        <f t="shared" si="1"/>
        <v>36</v>
      </c>
    </row>
    <row r="30" spans="1:20" ht="17.25" customHeight="1" x14ac:dyDescent="0.15">
      <c r="A30" s="106">
        <v>14</v>
      </c>
      <c r="B30" s="106">
        <v>394</v>
      </c>
      <c r="C30" s="107" t="s">
        <v>67</v>
      </c>
      <c r="D30" s="108" t="s">
        <v>79</v>
      </c>
      <c r="E30" s="109" t="s">
        <v>154</v>
      </c>
      <c r="F30" s="110">
        <v>12</v>
      </c>
      <c r="G30" s="110">
        <v>9</v>
      </c>
      <c r="H30" s="110">
        <v>9</v>
      </c>
      <c r="I30" s="110">
        <v>9</v>
      </c>
      <c r="J30" s="110">
        <v>12</v>
      </c>
      <c r="K30" s="110">
        <v>12</v>
      </c>
      <c r="L30" s="110">
        <v>6</v>
      </c>
      <c r="M30" s="110">
        <v>12</v>
      </c>
      <c r="N30" s="110">
        <v>9</v>
      </c>
      <c r="O30" s="110">
        <v>6</v>
      </c>
      <c r="P30" s="110">
        <v>3</v>
      </c>
      <c r="Q30" s="111"/>
      <c r="R30" s="112">
        <f t="shared" si="0"/>
        <v>99</v>
      </c>
      <c r="S30" s="107">
        <v>28</v>
      </c>
      <c r="T30" s="108">
        <f t="shared" si="1"/>
        <v>30</v>
      </c>
    </row>
    <row r="31" spans="1:20" ht="17.25" customHeight="1" x14ac:dyDescent="0.15">
      <c r="A31" s="106">
        <v>12</v>
      </c>
      <c r="B31" s="106">
        <v>334</v>
      </c>
      <c r="C31" s="107" t="s">
        <v>120</v>
      </c>
      <c r="D31" s="108" t="s">
        <v>159</v>
      </c>
      <c r="E31" s="109" t="s">
        <v>165</v>
      </c>
      <c r="F31" s="110">
        <v>18</v>
      </c>
      <c r="G31" s="110"/>
      <c r="H31" s="110">
        <v>6</v>
      </c>
      <c r="I31" s="110">
        <v>9</v>
      </c>
      <c r="J31" s="110">
        <v>9</v>
      </c>
      <c r="K31" s="110">
        <v>12</v>
      </c>
      <c r="L31" s="110">
        <v>9</v>
      </c>
      <c r="M31" s="110">
        <v>12</v>
      </c>
      <c r="N31" s="110">
        <v>9</v>
      </c>
      <c r="O31" s="110">
        <v>9</v>
      </c>
      <c r="P31" s="110">
        <v>3</v>
      </c>
      <c r="Q31" s="111"/>
      <c r="R31" s="112">
        <f t="shared" si="0"/>
        <v>96</v>
      </c>
      <c r="S31" s="107">
        <v>29</v>
      </c>
      <c r="T31" s="108">
        <f t="shared" si="1"/>
        <v>24</v>
      </c>
    </row>
    <row r="32" spans="1:20" ht="17.25" customHeight="1" x14ac:dyDescent="0.15">
      <c r="A32" s="106">
        <v>11</v>
      </c>
      <c r="B32" s="106">
        <v>376</v>
      </c>
      <c r="C32" s="107" t="s">
        <v>74</v>
      </c>
      <c r="D32" s="108" t="s">
        <v>83</v>
      </c>
      <c r="E32" s="109" t="s">
        <v>123</v>
      </c>
      <c r="F32" s="110">
        <v>15</v>
      </c>
      <c r="G32" s="110">
        <v>9</v>
      </c>
      <c r="H32" s="110"/>
      <c r="I32" s="110">
        <v>9</v>
      </c>
      <c r="J32" s="110">
        <v>9</v>
      </c>
      <c r="K32" s="110">
        <v>15</v>
      </c>
      <c r="L32" s="110">
        <v>9</v>
      </c>
      <c r="M32" s="110">
        <v>9</v>
      </c>
      <c r="N32" s="110">
        <v>9</v>
      </c>
      <c r="O32" s="110">
        <v>9</v>
      </c>
      <c r="P32" s="110">
        <v>3</v>
      </c>
      <c r="Q32" s="111"/>
      <c r="R32" s="112">
        <f t="shared" si="0"/>
        <v>96</v>
      </c>
      <c r="S32" s="107">
        <v>30</v>
      </c>
      <c r="T32" s="108">
        <f t="shared" si="1"/>
        <v>24</v>
      </c>
    </row>
    <row r="33" spans="1:20" ht="17.25" customHeight="1" x14ac:dyDescent="0.15">
      <c r="A33" s="106">
        <v>16</v>
      </c>
      <c r="B33" s="106">
        <v>323</v>
      </c>
      <c r="C33" s="107" t="s">
        <v>84</v>
      </c>
      <c r="D33" s="108" t="s">
        <v>65</v>
      </c>
      <c r="E33" s="109" t="s">
        <v>89</v>
      </c>
      <c r="F33" s="110">
        <v>12</v>
      </c>
      <c r="G33" s="110">
        <v>9</v>
      </c>
      <c r="H33" s="110"/>
      <c r="I33" s="110">
        <v>9</v>
      </c>
      <c r="J33" s="110">
        <v>12</v>
      </c>
      <c r="K33" s="110">
        <v>15</v>
      </c>
      <c r="L33" s="110">
        <v>12</v>
      </c>
      <c r="M33" s="110">
        <v>9</v>
      </c>
      <c r="N33" s="110">
        <v>9</v>
      </c>
      <c r="O33" s="110">
        <v>9</v>
      </c>
      <c r="P33" s="110"/>
      <c r="Q33" s="111"/>
      <c r="R33" s="112">
        <f t="shared" si="0"/>
        <v>96</v>
      </c>
      <c r="S33" s="107">
        <v>31</v>
      </c>
      <c r="T33" s="108">
        <f t="shared" si="1"/>
        <v>21</v>
      </c>
    </row>
    <row r="34" spans="1:20" ht="17.25" customHeight="1" x14ac:dyDescent="0.15">
      <c r="A34" s="106">
        <v>14</v>
      </c>
      <c r="B34" s="106">
        <v>393</v>
      </c>
      <c r="C34" s="107" t="s">
        <v>67</v>
      </c>
      <c r="D34" s="108" t="s">
        <v>79</v>
      </c>
      <c r="E34" s="109" t="s">
        <v>171</v>
      </c>
      <c r="F34" s="110">
        <v>12</v>
      </c>
      <c r="G34" s="110"/>
      <c r="H34" s="110">
        <v>9</v>
      </c>
      <c r="I34" s="110">
        <v>9</v>
      </c>
      <c r="J34" s="110">
        <v>12</v>
      </c>
      <c r="K34" s="110">
        <v>15</v>
      </c>
      <c r="L34" s="110">
        <v>6</v>
      </c>
      <c r="M34" s="110">
        <v>12</v>
      </c>
      <c r="N34" s="110">
        <v>12</v>
      </c>
      <c r="O34" s="110">
        <v>9</v>
      </c>
      <c r="P34" s="110"/>
      <c r="Q34" s="111"/>
      <c r="R34" s="112">
        <f t="shared" si="0"/>
        <v>96</v>
      </c>
      <c r="S34" s="107">
        <v>32</v>
      </c>
      <c r="T34" s="108">
        <f t="shared" si="1"/>
        <v>21</v>
      </c>
    </row>
    <row r="35" spans="1:20" ht="17.25" customHeight="1" x14ac:dyDescent="0.15">
      <c r="A35" s="106">
        <v>1</v>
      </c>
      <c r="B35" s="106">
        <v>306</v>
      </c>
      <c r="C35" s="107" t="s">
        <v>47</v>
      </c>
      <c r="D35" s="108" t="s">
        <v>48</v>
      </c>
      <c r="E35" s="109" t="s">
        <v>128</v>
      </c>
      <c r="F35" s="110"/>
      <c r="G35" s="110">
        <v>15</v>
      </c>
      <c r="H35" s="110">
        <v>9</v>
      </c>
      <c r="I35" s="110">
        <v>9</v>
      </c>
      <c r="J35" s="110">
        <v>15</v>
      </c>
      <c r="K35" s="110">
        <v>15</v>
      </c>
      <c r="L35" s="110">
        <v>6</v>
      </c>
      <c r="M35" s="110">
        <v>9</v>
      </c>
      <c r="N35" s="110">
        <v>9</v>
      </c>
      <c r="O35" s="110">
        <v>9</v>
      </c>
      <c r="P35" s="110"/>
      <c r="Q35" s="111"/>
      <c r="R35" s="112">
        <f t="shared" ref="R35:R66" si="2">IF(E35="","",SUM(F35:P35)-(Q35))</f>
        <v>96</v>
      </c>
      <c r="S35" s="107">
        <v>33</v>
      </c>
      <c r="T35" s="108">
        <f t="shared" si="1"/>
        <v>24</v>
      </c>
    </row>
    <row r="36" spans="1:20" ht="17.25" customHeight="1" x14ac:dyDescent="0.15">
      <c r="A36" s="106">
        <v>21</v>
      </c>
      <c r="B36" s="106">
        <v>372</v>
      </c>
      <c r="C36" s="107" t="s">
        <v>110</v>
      </c>
      <c r="D36" s="108" t="s">
        <v>111</v>
      </c>
      <c r="E36" s="109" t="s">
        <v>218</v>
      </c>
      <c r="F36" s="110">
        <v>18</v>
      </c>
      <c r="G36" s="110">
        <v>9</v>
      </c>
      <c r="H36" s="110">
        <v>9</v>
      </c>
      <c r="I36" s="110">
        <v>6</v>
      </c>
      <c r="J36" s="110">
        <v>12</v>
      </c>
      <c r="K36" s="110">
        <v>12</v>
      </c>
      <c r="L36" s="110">
        <v>6</v>
      </c>
      <c r="M36" s="110">
        <v>6</v>
      </c>
      <c r="N36" s="110">
        <v>9</v>
      </c>
      <c r="O36" s="110">
        <v>9</v>
      </c>
      <c r="P36" s="110"/>
      <c r="Q36" s="111">
        <v>1</v>
      </c>
      <c r="R36" s="112">
        <f t="shared" si="2"/>
        <v>95</v>
      </c>
      <c r="S36" s="107">
        <v>34</v>
      </c>
      <c r="T36" s="108">
        <f t="shared" si="1"/>
        <v>36</v>
      </c>
    </row>
    <row r="37" spans="1:20" ht="17.25" customHeight="1" x14ac:dyDescent="0.15">
      <c r="A37" s="106">
        <v>1</v>
      </c>
      <c r="B37" s="106">
        <v>308</v>
      </c>
      <c r="C37" s="107" t="s">
        <v>47</v>
      </c>
      <c r="D37" s="108" t="s">
        <v>48</v>
      </c>
      <c r="E37" s="109" t="s">
        <v>87</v>
      </c>
      <c r="F37" s="110">
        <v>15</v>
      </c>
      <c r="G37" s="110">
        <v>12</v>
      </c>
      <c r="H37" s="110"/>
      <c r="I37" s="110">
        <v>6</v>
      </c>
      <c r="J37" s="110">
        <v>12</v>
      </c>
      <c r="K37" s="110">
        <v>15</v>
      </c>
      <c r="L37" s="110">
        <v>6</v>
      </c>
      <c r="M37" s="110">
        <v>6</v>
      </c>
      <c r="N37" s="110">
        <v>9</v>
      </c>
      <c r="O37" s="110">
        <v>9</v>
      </c>
      <c r="P37" s="110">
        <v>3</v>
      </c>
      <c r="Q37" s="111"/>
      <c r="R37" s="112">
        <f t="shared" si="2"/>
        <v>93</v>
      </c>
      <c r="S37" s="107">
        <v>35</v>
      </c>
      <c r="T37" s="108">
        <f t="shared" si="1"/>
        <v>27</v>
      </c>
    </row>
    <row r="38" spans="1:20" ht="17.25" customHeight="1" x14ac:dyDescent="0.15">
      <c r="A38" s="106">
        <v>9</v>
      </c>
      <c r="B38" s="106">
        <v>381</v>
      </c>
      <c r="C38" s="107" t="s">
        <v>77</v>
      </c>
      <c r="D38" s="108" t="s">
        <v>76</v>
      </c>
      <c r="E38" s="109" t="s">
        <v>166</v>
      </c>
      <c r="F38" s="110">
        <v>12</v>
      </c>
      <c r="G38" s="110">
        <v>9</v>
      </c>
      <c r="H38" s="110">
        <v>6</v>
      </c>
      <c r="I38" s="110">
        <v>6</v>
      </c>
      <c r="J38" s="110">
        <v>12</v>
      </c>
      <c r="K38" s="110">
        <v>15</v>
      </c>
      <c r="L38" s="110">
        <v>6</v>
      </c>
      <c r="M38" s="110">
        <v>9</v>
      </c>
      <c r="N38" s="110">
        <v>9</v>
      </c>
      <c r="O38" s="110">
        <v>9</v>
      </c>
      <c r="P38" s="110"/>
      <c r="Q38" s="111"/>
      <c r="R38" s="112">
        <f t="shared" si="2"/>
        <v>93</v>
      </c>
      <c r="S38" s="107">
        <v>36</v>
      </c>
      <c r="T38" s="108">
        <f t="shared" ref="T38:T101" si="3">SUM(F38:H38)</f>
        <v>27</v>
      </c>
    </row>
    <row r="39" spans="1:20" ht="17.25" customHeight="1" x14ac:dyDescent="0.15">
      <c r="A39" s="106">
        <v>11</v>
      </c>
      <c r="B39" s="106">
        <v>375</v>
      </c>
      <c r="C39" s="107" t="s">
        <v>74</v>
      </c>
      <c r="D39" s="108" t="s">
        <v>83</v>
      </c>
      <c r="E39" s="109" t="s">
        <v>172</v>
      </c>
      <c r="F39" s="110">
        <v>12</v>
      </c>
      <c r="G39" s="110">
        <v>9</v>
      </c>
      <c r="H39" s="110">
        <v>6</v>
      </c>
      <c r="I39" s="110">
        <v>9</v>
      </c>
      <c r="J39" s="110">
        <v>9</v>
      </c>
      <c r="K39" s="110">
        <v>12</v>
      </c>
      <c r="L39" s="110">
        <v>9</v>
      </c>
      <c r="M39" s="110">
        <v>9</v>
      </c>
      <c r="N39" s="110">
        <v>9</v>
      </c>
      <c r="O39" s="110">
        <v>9</v>
      </c>
      <c r="P39" s="110"/>
      <c r="Q39" s="111"/>
      <c r="R39" s="112">
        <f t="shared" si="2"/>
        <v>93</v>
      </c>
      <c r="S39" s="107">
        <v>37</v>
      </c>
      <c r="T39" s="108">
        <f t="shared" si="3"/>
        <v>27</v>
      </c>
    </row>
    <row r="40" spans="1:20" ht="17.25" customHeight="1" x14ac:dyDescent="0.15">
      <c r="A40" s="106">
        <v>13</v>
      </c>
      <c r="B40" s="106">
        <v>402</v>
      </c>
      <c r="C40" s="107" t="s">
        <v>78</v>
      </c>
      <c r="D40" s="108" t="s">
        <v>82</v>
      </c>
      <c r="E40" s="109" t="s">
        <v>92</v>
      </c>
      <c r="F40" s="110">
        <v>12</v>
      </c>
      <c r="G40" s="110">
        <v>9</v>
      </c>
      <c r="H40" s="110">
        <v>6</v>
      </c>
      <c r="I40" s="110">
        <v>9</v>
      </c>
      <c r="J40" s="110">
        <v>15</v>
      </c>
      <c r="K40" s="110">
        <v>15</v>
      </c>
      <c r="L40" s="110"/>
      <c r="M40" s="110">
        <v>9</v>
      </c>
      <c r="N40" s="110">
        <v>9</v>
      </c>
      <c r="O40" s="110">
        <v>9</v>
      </c>
      <c r="P40" s="110"/>
      <c r="Q40" s="111"/>
      <c r="R40" s="112">
        <f t="shared" si="2"/>
        <v>93</v>
      </c>
      <c r="S40" s="107">
        <v>38</v>
      </c>
      <c r="T40" s="108">
        <f t="shared" si="3"/>
        <v>27</v>
      </c>
    </row>
    <row r="41" spans="1:20" ht="17.25" customHeight="1" x14ac:dyDescent="0.15">
      <c r="A41" s="106">
        <v>4</v>
      </c>
      <c r="B41" s="106">
        <v>352</v>
      </c>
      <c r="C41" s="107" t="s">
        <v>118</v>
      </c>
      <c r="D41" s="108" t="s">
        <v>119</v>
      </c>
      <c r="E41" s="109" t="s">
        <v>149</v>
      </c>
      <c r="F41" s="110">
        <v>12</v>
      </c>
      <c r="G41" s="110"/>
      <c r="H41" s="110">
        <v>6</v>
      </c>
      <c r="I41" s="110">
        <v>9</v>
      </c>
      <c r="J41" s="110">
        <v>18</v>
      </c>
      <c r="K41" s="110">
        <v>12</v>
      </c>
      <c r="L41" s="110">
        <v>9</v>
      </c>
      <c r="M41" s="110">
        <v>9</v>
      </c>
      <c r="N41" s="110">
        <v>9</v>
      </c>
      <c r="O41" s="110">
        <v>9</v>
      </c>
      <c r="P41" s="110"/>
      <c r="Q41" s="111"/>
      <c r="R41" s="112">
        <f t="shared" si="2"/>
        <v>93</v>
      </c>
      <c r="S41" s="107">
        <v>39</v>
      </c>
      <c r="T41" s="108">
        <f t="shared" si="3"/>
        <v>18</v>
      </c>
    </row>
    <row r="42" spans="1:20" ht="17.25" customHeight="1" x14ac:dyDescent="0.15">
      <c r="A42" s="106">
        <v>9</v>
      </c>
      <c r="B42" s="106">
        <v>382</v>
      </c>
      <c r="C42" s="107" t="s">
        <v>77</v>
      </c>
      <c r="D42" s="108" t="s">
        <v>76</v>
      </c>
      <c r="E42" s="109" t="s">
        <v>154</v>
      </c>
      <c r="F42" s="110">
        <v>15</v>
      </c>
      <c r="G42" s="110">
        <v>12</v>
      </c>
      <c r="H42" s="110"/>
      <c r="I42" s="110">
        <v>6</v>
      </c>
      <c r="J42" s="110">
        <v>12</v>
      </c>
      <c r="K42" s="110">
        <v>12</v>
      </c>
      <c r="L42" s="110">
        <v>6</v>
      </c>
      <c r="M42" s="110">
        <v>9</v>
      </c>
      <c r="N42" s="110">
        <v>9</v>
      </c>
      <c r="O42" s="110">
        <v>9</v>
      </c>
      <c r="P42" s="110"/>
      <c r="Q42" s="111"/>
      <c r="R42" s="112">
        <f t="shared" si="2"/>
        <v>90</v>
      </c>
      <c r="S42" s="107">
        <v>40</v>
      </c>
      <c r="T42" s="108">
        <f t="shared" si="3"/>
        <v>27</v>
      </c>
    </row>
    <row r="43" spans="1:20" ht="17.25" customHeight="1" x14ac:dyDescent="0.15">
      <c r="A43" s="106">
        <v>11</v>
      </c>
      <c r="B43" s="106">
        <v>373</v>
      </c>
      <c r="C43" s="107" t="s">
        <v>74</v>
      </c>
      <c r="D43" s="108" t="s">
        <v>83</v>
      </c>
      <c r="E43" s="109" t="s">
        <v>151</v>
      </c>
      <c r="F43" s="110">
        <v>15</v>
      </c>
      <c r="G43" s="110"/>
      <c r="H43" s="110">
        <v>6</v>
      </c>
      <c r="I43" s="110">
        <v>9</v>
      </c>
      <c r="J43" s="110">
        <v>15</v>
      </c>
      <c r="K43" s="110">
        <v>12</v>
      </c>
      <c r="L43" s="110">
        <v>6</v>
      </c>
      <c r="M43" s="110">
        <v>9</v>
      </c>
      <c r="N43" s="110">
        <v>9</v>
      </c>
      <c r="O43" s="110">
        <v>9</v>
      </c>
      <c r="P43" s="110"/>
      <c r="Q43" s="111"/>
      <c r="R43" s="112">
        <f t="shared" si="2"/>
        <v>90</v>
      </c>
      <c r="S43" s="107">
        <v>41</v>
      </c>
      <c r="T43" s="108">
        <f t="shared" si="3"/>
        <v>21</v>
      </c>
    </row>
    <row r="44" spans="1:20" ht="17.25" customHeight="1" x14ac:dyDescent="0.15">
      <c r="A44" s="106">
        <v>4</v>
      </c>
      <c r="B44" s="106">
        <v>349</v>
      </c>
      <c r="C44" s="107" t="s">
        <v>118</v>
      </c>
      <c r="D44" s="108" t="s">
        <v>119</v>
      </c>
      <c r="E44" s="109" t="s">
        <v>146</v>
      </c>
      <c r="F44" s="110">
        <v>12</v>
      </c>
      <c r="G44" s="110">
        <v>9</v>
      </c>
      <c r="H44" s="110"/>
      <c r="I44" s="110">
        <v>6</v>
      </c>
      <c r="J44" s="110">
        <v>15</v>
      </c>
      <c r="K44" s="110">
        <v>12</v>
      </c>
      <c r="L44" s="110">
        <v>9</v>
      </c>
      <c r="M44" s="110">
        <v>9</v>
      </c>
      <c r="N44" s="110">
        <v>9</v>
      </c>
      <c r="O44" s="110">
        <v>9</v>
      </c>
      <c r="P44" s="110"/>
      <c r="Q44" s="111"/>
      <c r="R44" s="112">
        <f t="shared" si="2"/>
        <v>90</v>
      </c>
      <c r="S44" s="107">
        <v>42</v>
      </c>
      <c r="T44" s="108">
        <f t="shared" si="3"/>
        <v>21</v>
      </c>
    </row>
    <row r="45" spans="1:20" ht="17.25" customHeight="1" x14ac:dyDescent="0.15">
      <c r="A45" s="106">
        <v>13</v>
      </c>
      <c r="B45" s="106">
        <v>399</v>
      </c>
      <c r="C45" s="107" t="s">
        <v>78</v>
      </c>
      <c r="D45" s="108" t="s">
        <v>82</v>
      </c>
      <c r="E45" s="109" t="s">
        <v>88</v>
      </c>
      <c r="F45" s="110">
        <v>12</v>
      </c>
      <c r="G45" s="110">
        <v>9</v>
      </c>
      <c r="H45" s="110">
        <v>9</v>
      </c>
      <c r="I45" s="110">
        <v>9</v>
      </c>
      <c r="J45" s="110">
        <v>9</v>
      </c>
      <c r="K45" s="110">
        <v>15</v>
      </c>
      <c r="L45" s="110"/>
      <c r="M45" s="110">
        <v>9</v>
      </c>
      <c r="N45" s="110">
        <v>9</v>
      </c>
      <c r="O45" s="110">
        <v>9</v>
      </c>
      <c r="P45" s="110"/>
      <c r="Q45" s="111"/>
      <c r="R45" s="112">
        <f t="shared" si="2"/>
        <v>90</v>
      </c>
      <c r="S45" s="107">
        <v>43</v>
      </c>
      <c r="T45" s="108">
        <f t="shared" si="3"/>
        <v>30</v>
      </c>
    </row>
    <row r="46" spans="1:20" ht="17.25" customHeight="1" x14ac:dyDescent="0.15">
      <c r="A46" s="106">
        <v>7</v>
      </c>
      <c r="B46" s="106">
        <v>329</v>
      </c>
      <c r="C46" s="107" t="s">
        <v>158</v>
      </c>
      <c r="D46" s="108" t="s">
        <v>159</v>
      </c>
      <c r="E46" s="109" t="s">
        <v>160</v>
      </c>
      <c r="F46" s="110">
        <v>12</v>
      </c>
      <c r="G46" s="110"/>
      <c r="H46" s="110">
        <v>6</v>
      </c>
      <c r="I46" s="110">
        <v>9</v>
      </c>
      <c r="J46" s="110">
        <v>15</v>
      </c>
      <c r="K46" s="110">
        <v>12</v>
      </c>
      <c r="L46" s="110">
        <v>12</v>
      </c>
      <c r="M46" s="110">
        <v>6</v>
      </c>
      <c r="N46" s="110">
        <v>9</v>
      </c>
      <c r="O46" s="110">
        <v>9</v>
      </c>
      <c r="P46" s="110"/>
      <c r="Q46" s="111"/>
      <c r="R46" s="112">
        <f t="shared" si="2"/>
        <v>90</v>
      </c>
      <c r="S46" s="107">
        <v>44</v>
      </c>
      <c r="T46" s="108">
        <f t="shared" si="3"/>
        <v>18</v>
      </c>
    </row>
    <row r="47" spans="1:20" ht="17.25" customHeight="1" x14ac:dyDescent="0.15">
      <c r="A47" s="106">
        <v>15</v>
      </c>
      <c r="B47" s="106">
        <v>338</v>
      </c>
      <c r="C47" s="107" t="s">
        <v>130</v>
      </c>
      <c r="D47" s="108" t="s">
        <v>131</v>
      </c>
      <c r="E47" s="109" t="s">
        <v>179</v>
      </c>
      <c r="F47" s="110">
        <v>12</v>
      </c>
      <c r="G47" s="110"/>
      <c r="H47" s="110"/>
      <c r="I47" s="110">
        <v>9</v>
      </c>
      <c r="J47" s="110">
        <v>12</v>
      </c>
      <c r="K47" s="110">
        <v>12</v>
      </c>
      <c r="L47" s="110">
        <v>12</v>
      </c>
      <c r="M47" s="110">
        <v>12</v>
      </c>
      <c r="N47" s="110">
        <v>15</v>
      </c>
      <c r="O47" s="110">
        <v>6</v>
      </c>
      <c r="P47" s="110"/>
      <c r="Q47" s="111"/>
      <c r="R47" s="112">
        <f t="shared" si="2"/>
        <v>90</v>
      </c>
      <c r="S47" s="107">
        <v>45</v>
      </c>
      <c r="T47" s="108">
        <f t="shared" si="3"/>
        <v>12</v>
      </c>
    </row>
    <row r="48" spans="1:20" ht="17.25" customHeight="1" x14ac:dyDescent="0.15">
      <c r="A48" s="106">
        <v>16</v>
      </c>
      <c r="B48" s="106">
        <v>324</v>
      </c>
      <c r="C48" s="107" t="s">
        <v>84</v>
      </c>
      <c r="D48" s="108" t="s">
        <v>65</v>
      </c>
      <c r="E48" s="109" t="s">
        <v>181</v>
      </c>
      <c r="F48" s="110">
        <v>12</v>
      </c>
      <c r="G48" s="110"/>
      <c r="H48" s="110">
        <v>6</v>
      </c>
      <c r="I48" s="110">
        <v>9</v>
      </c>
      <c r="J48" s="110">
        <v>15</v>
      </c>
      <c r="K48" s="110">
        <v>12</v>
      </c>
      <c r="L48" s="110">
        <v>9</v>
      </c>
      <c r="M48" s="110">
        <v>9</v>
      </c>
      <c r="N48" s="110">
        <v>12</v>
      </c>
      <c r="O48" s="110">
        <v>6</v>
      </c>
      <c r="P48" s="110"/>
      <c r="Q48" s="111"/>
      <c r="R48" s="112">
        <f t="shared" si="2"/>
        <v>90</v>
      </c>
      <c r="S48" s="107">
        <v>46</v>
      </c>
      <c r="T48" s="108">
        <f t="shared" si="3"/>
        <v>18</v>
      </c>
    </row>
    <row r="49" spans="1:20" ht="17.25" customHeight="1" x14ac:dyDescent="0.15">
      <c r="A49" s="106">
        <v>12</v>
      </c>
      <c r="B49" s="106">
        <v>336</v>
      </c>
      <c r="C49" s="107" t="s">
        <v>120</v>
      </c>
      <c r="D49" s="108" t="s">
        <v>159</v>
      </c>
      <c r="E49" s="109" t="s">
        <v>175</v>
      </c>
      <c r="F49" s="110">
        <v>12</v>
      </c>
      <c r="G49" s="110">
        <v>12</v>
      </c>
      <c r="H49" s="110">
        <v>9</v>
      </c>
      <c r="I49" s="110">
        <v>6</v>
      </c>
      <c r="J49" s="110"/>
      <c r="K49" s="110">
        <v>12</v>
      </c>
      <c r="L49" s="110">
        <v>6</v>
      </c>
      <c r="M49" s="110">
        <v>12</v>
      </c>
      <c r="N49" s="110">
        <v>12</v>
      </c>
      <c r="O49" s="110">
        <v>6</v>
      </c>
      <c r="P49" s="110"/>
      <c r="Q49" s="111"/>
      <c r="R49" s="112">
        <f t="shared" si="2"/>
        <v>87</v>
      </c>
      <c r="S49" s="107">
        <v>47</v>
      </c>
      <c r="T49" s="108">
        <f t="shared" si="3"/>
        <v>33</v>
      </c>
    </row>
    <row r="50" spans="1:20" ht="17.25" customHeight="1" x14ac:dyDescent="0.15">
      <c r="A50" s="106">
        <v>2</v>
      </c>
      <c r="B50" s="106">
        <v>314</v>
      </c>
      <c r="C50" s="107" t="s">
        <v>137</v>
      </c>
      <c r="D50" s="108" t="s">
        <v>138</v>
      </c>
      <c r="E50" s="109" t="s">
        <v>140</v>
      </c>
      <c r="F50" s="110">
        <v>12</v>
      </c>
      <c r="G50" s="110">
        <v>9</v>
      </c>
      <c r="H50" s="110"/>
      <c r="I50" s="110">
        <v>9</v>
      </c>
      <c r="J50" s="110">
        <v>12</v>
      </c>
      <c r="K50" s="110">
        <v>12</v>
      </c>
      <c r="L50" s="110">
        <v>6</v>
      </c>
      <c r="M50" s="110">
        <v>9</v>
      </c>
      <c r="N50" s="110">
        <v>9</v>
      </c>
      <c r="O50" s="110">
        <v>9</v>
      </c>
      <c r="P50" s="110"/>
      <c r="Q50" s="111"/>
      <c r="R50" s="112">
        <f t="shared" si="2"/>
        <v>87</v>
      </c>
      <c r="S50" s="107">
        <v>48</v>
      </c>
      <c r="T50" s="108">
        <f t="shared" si="3"/>
        <v>21</v>
      </c>
    </row>
    <row r="51" spans="1:20" ht="17.25" customHeight="1" x14ac:dyDescent="0.15">
      <c r="A51" s="106">
        <v>16</v>
      </c>
      <c r="B51" s="106">
        <v>322</v>
      </c>
      <c r="C51" s="107" t="s">
        <v>84</v>
      </c>
      <c r="D51" s="108" t="s">
        <v>65</v>
      </c>
      <c r="E51" s="109" t="s">
        <v>127</v>
      </c>
      <c r="F51" s="110">
        <v>12</v>
      </c>
      <c r="G51" s="110">
        <v>9</v>
      </c>
      <c r="H51" s="110"/>
      <c r="I51" s="110">
        <v>9</v>
      </c>
      <c r="J51" s="110"/>
      <c r="K51" s="110">
        <v>15</v>
      </c>
      <c r="L51" s="110">
        <v>9</v>
      </c>
      <c r="M51" s="110">
        <v>12</v>
      </c>
      <c r="N51" s="110">
        <v>12</v>
      </c>
      <c r="O51" s="110">
        <v>9</v>
      </c>
      <c r="P51" s="110"/>
      <c r="Q51" s="111"/>
      <c r="R51" s="112">
        <f t="shared" si="2"/>
        <v>87</v>
      </c>
      <c r="S51" s="107">
        <v>49</v>
      </c>
      <c r="T51" s="108">
        <f t="shared" si="3"/>
        <v>21</v>
      </c>
    </row>
    <row r="52" spans="1:20" ht="17.25" customHeight="1" x14ac:dyDescent="0.15">
      <c r="A52" s="106">
        <v>12</v>
      </c>
      <c r="B52" s="106">
        <v>335</v>
      </c>
      <c r="C52" s="107" t="s">
        <v>120</v>
      </c>
      <c r="D52" s="108" t="s">
        <v>159</v>
      </c>
      <c r="E52" s="109" t="s">
        <v>174</v>
      </c>
      <c r="F52" s="110">
        <v>15</v>
      </c>
      <c r="G52" s="110">
        <v>9</v>
      </c>
      <c r="H52" s="110">
        <v>6</v>
      </c>
      <c r="I52" s="110">
        <v>9</v>
      </c>
      <c r="J52" s="110"/>
      <c r="K52" s="110">
        <v>12</v>
      </c>
      <c r="L52" s="110">
        <v>6</v>
      </c>
      <c r="M52" s="110">
        <v>12</v>
      </c>
      <c r="N52" s="110">
        <v>9</v>
      </c>
      <c r="O52" s="110">
        <v>6</v>
      </c>
      <c r="P52" s="110"/>
      <c r="Q52" s="111"/>
      <c r="R52" s="112">
        <f t="shared" si="2"/>
        <v>84</v>
      </c>
      <c r="S52" s="107">
        <v>50</v>
      </c>
      <c r="T52" s="108">
        <f t="shared" si="3"/>
        <v>30</v>
      </c>
    </row>
    <row r="53" spans="1:20" ht="17.25" customHeight="1" x14ac:dyDescent="0.15">
      <c r="A53" s="106">
        <v>17</v>
      </c>
      <c r="B53" s="106">
        <v>368</v>
      </c>
      <c r="C53" s="107" t="s">
        <v>72</v>
      </c>
      <c r="D53" s="108" t="s">
        <v>73</v>
      </c>
      <c r="E53" s="109" t="s">
        <v>127</v>
      </c>
      <c r="F53" s="110">
        <v>12</v>
      </c>
      <c r="G53" s="110">
        <v>9</v>
      </c>
      <c r="H53" s="110"/>
      <c r="I53" s="110">
        <v>9</v>
      </c>
      <c r="J53" s="110">
        <v>9</v>
      </c>
      <c r="K53" s="110">
        <v>12</v>
      </c>
      <c r="L53" s="110">
        <v>9</v>
      </c>
      <c r="M53" s="110">
        <v>9</v>
      </c>
      <c r="N53" s="110">
        <v>6</v>
      </c>
      <c r="O53" s="110">
        <v>9</v>
      </c>
      <c r="P53" s="110"/>
      <c r="Q53" s="111"/>
      <c r="R53" s="112">
        <f t="shared" si="2"/>
        <v>84</v>
      </c>
      <c r="S53" s="107">
        <v>51</v>
      </c>
      <c r="T53" s="108">
        <f t="shared" si="3"/>
        <v>21</v>
      </c>
    </row>
    <row r="54" spans="1:20" ht="17.25" customHeight="1" x14ac:dyDescent="0.15">
      <c r="A54" s="106">
        <v>7</v>
      </c>
      <c r="B54" s="106">
        <v>330</v>
      </c>
      <c r="C54" s="107" t="s">
        <v>158</v>
      </c>
      <c r="D54" s="108" t="s">
        <v>159</v>
      </c>
      <c r="E54" s="109" t="s">
        <v>161</v>
      </c>
      <c r="F54" s="110">
        <v>12</v>
      </c>
      <c r="G54" s="110"/>
      <c r="H54" s="110">
        <v>6</v>
      </c>
      <c r="I54" s="110">
        <v>6</v>
      </c>
      <c r="J54" s="110">
        <v>12</v>
      </c>
      <c r="K54" s="110">
        <v>12</v>
      </c>
      <c r="L54" s="110">
        <v>9</v>
      </c>
      <c r="M54" s="110">
        <v>9</v>
      </c>
      <c r="N54" s="110">
        <v>9</v>
      </c>
      <c r="O54" s="110">
        <v>9</v>
      </c>
      <c r="P54" s="110"/>
      <c r="Q54" s="111"/>
      <c r="R54" s="112">
        <f t="shared" si="2"/>
        <v>84</v>
      </c>
      <c r="S54" s="107">
        <v>52</v>
      </c>
      <c r="T54" s="108">
        <f t="shared" si="3"/>
        <v>18</v>
      </c>
    </row>
    <row r="55" spans="1:20" ht="17.25" customHeight="1" x14ac:dyDescent="0.15">
      <c r="A55" s="106">
        <v>17</v>
      </c>
      <c r="B55" s="106">
        <v>365</v>
      </c>
      <c r="C55" s="107" t="s">
        <v>72</v>
      </c>
      <c r="D55" s="108" t="s">
        <v>73</v>
      </c>
      <c r="E55" s="109" t="s">
        <v>182</v>
      </c>
      <c r="F55" s="110">
        <v>12</v>
      </c>
      <c r="G55" s="110">
        <v>9</v>
      </c>
      <c r="H55" s="110"/>
      <c r="I55" s="110">
        <v>6</v>
      </c>
      <c r="J55" s="110">
        <v>9</v>
      </c>
      <c r="K55" s="110">
        <v>12</v>
      </c>
      <c r="L55" s="110">
        <v>9</v>
      </c>
      <c r="M55" s="110">
        <v>6</v>
      </c>
      <c r="N55" s="110">
        <v>9</v>
      </c>
      <c r="O55" s="110">
        <v>9</v>
      </c>
      <c r="P55" s="110"/>
      <c r="Q55" s="111"/>
      <c r="R55" s="112">
        <f t="shared" si="2"/>
        <v>81</v>
      </c>
      <c r="S55" s="107">
        <v>53</v>
      </c>
      <c r="T55" s="108">
        <f t="shared" si="3"/>
        <v>21</v>
      </c>
    </row>
    <row r="56" spans="1:20" ht="17.25" customHeight="1" x14ac:dyDescent="0.15">
      <c r="A56" s="106">
        <v>20</v>
      </c>
      <c r="B56" s="106">
        <v>311</v>
      </c>
      <c r="C56" s="107" t="s">
        <v>68</v>
      </c>
      <c r="D56" s="108" t="s">
        <v>80</v>
      </c>
      <c r="E56" s="109" t="s">
        <v>192</v>
      </c>
      <c r="F56" s="110">
        <v>12</v>
      </c>
      <c r="G56" s="110">
        <v>9</v>
      </c>
      <c r="H56" s="110"/>
      <c r="I56" s="110">
        <v>6</v>
      </c>
      <c r="J56" s="110">
        <v>9</v>
      </c>
      <c r="K56" s="110">
        <v>12</v>
      </c>
      <c r="L56" s="110">
        <v>6</v>
      </c>
      <c r="M56" s="110">
        <v>9</v>
      </c>
      <c r="N56" s="110">
        <v>9</v>
      </c>
      <c r="O56" s="110">
        <v>9</v>
      </c>
      <c r="P56" s="110"/>
      <c r="Q56" s="111"/>
      <c r="R56" s="112">
        <f t="shared" si="2"/>
        <v>81</v>
      </c>
      <c r="S56" s="107">
        <v>54</v>
      </c>
      <c r="T56" s="108">
        <f t="shared" si="3"/>
        <v>21</v>
      </c>
    </row>
    <row r="57" spans="1:20" ht="17.25" customHeight="1" x14ac:dyDescent="0.15">
      <c r="A57" s="106">
        <v>8</v>
      </c>
      <c r="B57" s="106">
        <v>301</v>
      </c>
      <c r="C57" s="107" t="s">
        <v>114</v>
      </c>
      <c r="D57" s="108" t="s">
        <v>163</v>
      </c>
      <c r="E57" s="109" t="s">
        <v>164</v>
      </c>
      <c r="F57" s="110">
        <v>18</v>
      </c>
      <c r="G57" s="110"/>
      <c r="H57" s="110"/>
      <c r="I57" s="110">
        <v>6</v>
      </c>
      <c r="J57" s="110">
        <v>9</v>
      </c>
      <c r="K57" s="110">
        <v>12</v>
      </c>
      <c r="L57" s="110">
        <v>6</v>
      </c>
      <c r="M57" s="110">
        <v>6</v>
      </c>
      <c r="N57" s="110">
        <v>12</v>
      </c>
      <c r="O57" s="110">
        <v>9</v>
      </c>
      <c r="P57" s="110"/>
      <c r="Q57" s="111"/>
      <c r="R57" s="112">
        <f t="shared" si="2"/>
        <v>78</v>
      </c>
      <c r="S57" s="107">
        <v>55</v>
      </c>
      <c r="T57" s="108">
        <f t="shared" si="3"/>
        <v>18</v>
      </c>
    </row>
    <row r="58" spans="1:20" ht="17.25" customHeight="1" x14ac:dyDescent="0.15">
      <c r="A58" s="106">
        <v>8</v>
      </c>
      <c r="B58" s="106">
        <v>302</v>
      </c>
      <c r="C58" s="107" t="s">
        <v>114</v>
      </c>
      <c r="D58" s="108" t="s">
        <v>163</v>
      </c>
      <c r="E58" s="109" t="s">
        <v>165</v>
      </c>
      <c r="F58" s="110">
        <v>18</v>
      </c>
      <c r="G58" s="110"/>
      <c r="H58" s="110"/>
      <c r="I58" s="110">
        <v>9</v>
      </c>
      <c r="J58" s="110"/>
      <c r="K58" s="110">
        <v>15</v>
      </c>
      <c r="L58" s="110">
        <v>9</v>
      </c>
      <c r="M58" s="110">
        <v>6</v>
      </c>
      <c r="N58" s="110">
        <v>9</v>
      </c>
      <c r="O58" s="110">
        <v>12</v>
      </c>
      <c r="P58" s="110"/>
      <c r="Q58" s="111"/>
      <c r="R58" s="112">
        <f t="shared" si="2"/>
        <v>78</v>
      </c>
      <c r="S58" s="107">
        <v>56</v>
      </c>
      <c r="T58" s="108">
        <f t="shared" si="3"/>
        <v>18</v>
      </c>
    </row>
    <row r="59" spans="1:20" ht="17.25" customHeight="1" x14ac:dyDescent="0.15">
      <c r="A59" s="106">
        <v>12</v>
      </c>
      <c r="B59" s="106">
        <v>333</v>
      </c>
      <c r="C59" s="107" t="s">
        <v>120</v>
      </c>
      <c r="D59" s="108" t="s">
        <v>159</v>
      </c>
      <c r="E59" s="109" t="s">
        <v>173</v>
      </c>
      <c r="F59" s="110">
        <v>15</v>
      </c>
      <c r="G59" s="110">
        <v>9</v>
      </c>
      <c r="H59" s="110"/>
      <c r="I59" s="110">
        <v>6</v>
      </c>
      <c r="J59" s="110"/>
      <c r="K59" s="110">
        <v>12</v>
      </c>
      <c r="L59" s="110">
        <v>6</v>
      </c>
      <c r="M59" s="110">
        <v>12</v>
      </c>
      <c r="N59" s="110">
        <v>9</v>
      </c>
      <c r="O59" s="110">
        <v>9</v>
      </c>
      <c r="P59" s="110"/>
      <c r="Q59" s="111"/>
      <c r="R59" s="112">
        <f t="shared" si="2"/>
        <v>78</v>
      </c>
      <c r="S59" s="107">
        <v>57</v>
      </c>
      <c r="T59" s="108">
        <f t="shared" si="3"/>
        <v>24</v>
      </c>
    </row>
    <row r="60" spans="1:20" ht="17.25" customHeight="1" x14ac:dyDescent="0.15">
      <c r="A60" s="106">
        <v>17</v>
      </c>
      <c r="B60" s="106">
        <v>366</v>
      </c>
      <c r="C60" s="107" t="s">
        <v>72</v>
      </c>
      <c r="D60" s="108" t="s">
        <v>73</v>
      </c>
      <c r="E60" s="109" t="s">
        <v>86</v>
      </c>
      <c r="F60" s="110">
        <v>12</v>
      </c>
      <c r="G60" s="110">
        <v>9</v>
      </c>
      <c r="H60" s="110"/>
      <c r="I60" s="110">
        <v>6</v>
      </c>
      <c r="J60" s="110">
        <v>9</v>
      </c>
      <c r="K60" s="110">
        <v>12</v>
      </c>
      <c r="L60" s="110">
        <v>6</v>
      </c>
      <c r="M60" s="110">
        <v>6</v>
      </c>
      <c r="N60" s="110">
        <v>9</v>
      </c>
      <c r="O60" s="110">
        <v>9</v>
      </c>
      <c r="P60" s="110"/>
      <c r="Q60" s="111"/>
      <c r="R60" s="112">
        <f t="shared" si="2"/>
        <v>78</v>
      </c>
      <c r="S60" s="107">
        <v>58</v>
      </c>
      <c r="T60" s="108">
        <f t="shared" si="3"/>
        <v>21</v>
      </c>
    </row>
    <row r="61" spans="1:20" ht="17.25" customHeight="1" x14ac:dyDescent="0.15">
      <c r="A61" s="106">
        <v>20</v>
      </c>
      <c r="B61" s="106">
        <v>309</v>
      </c>
      <c r="C61" s="107" t="s">
        <v>68</v>
      </c>
      <c r="D61" s="108" t="s">
        <v>80</v>
      </c>
      <c r="E61" s="109" t="s">
        <v>190</v>
      </c>
      <c r="F61" s="110">
        <v>12</v>
      </c>
      <c r="G61" s="110">
        <v>9</v>
      </c>
      <c r="H61" s="110"/>
      <c r="I61" s="110">
        <v>6</v>
      </c>
      <c r="J61" s="110">
        <v>9</v>
      </c>
      <c r="K61" s="110">
        <v>9</v>
      </c>
      <c r="L61" s="110">
        <v>6</v>
      </c>
      <c r="M61" s="110">
        <v>9</v>
      </c>
      <c r="N61" s="110">
        <v>9</v>
      </c>
      <c r="O61" s="110">
        <v>9</v>
      </c>
      <c r="P61" s="110"/>
      <c r="Q61" s="111"/>
      <c r="R61" s="112">
        <f t="shared" si="2"/>
        <v>78</v>
      </c>
      <c r="S61" s="107">
        <v>59</v>
      </c>
      <c r="T61" s="108">
        <f t="shared" si="3"/>
        <v>21</v>
      </c>
    </row>
    <row r="62" spans="1:20" ht="17.25" customHeight="1" x14ac:dyDescent="0.15">
      <c r="A62" s="106">
        <v>15</v>
      </c>
      <c r="B62" s="106">
        <v>339</v>
      </c>
      <c r="C62" s="107" t="s">
        <v>130</v>
      </c>
      <c r="D62" s="108" t="s">
        <v>131</v>
      </c>
      <c r="E62" s="109" t="s">
        <v>93</v>
      </c>
      <c r="F62" s="110">
        <v>12</v>
      </c>
      <c r="G62" s="110"/>
      <c r="H62" s="110"/>
      <c r="I62" s="110">
        <v>6</v>
      </c>
      <c r="J62" s="110">
        <v>9</v>
      </c>
      <c r="K62" s="110">
        <v>12</v>
      </c>
      <c r="L62" s="110">
        <v>9</v>
      </c>
      <c r="M62" s="110">
        <v>12</v>
      </c>
      <c r="N62" s="110">
        <v>12</v>
      </c>
      <c r="O62" s="110">
        <v>6</v>
      </c>
      <c r="P62" s="110"/>
      <c r="Q62" s="111"/>
      <c r="R62" s="112">
        <f t="shared" si="2"/>
        <v>78</v>
      </c>
      <c r="S62" s="107">
        <v>60</v>
      </c>
      <c r="T62" s="108">
        <f t="shared" si="3"/>
        <v>12</v>
      </c>
    </row>
    <row r="63" spans="1:20" ht="17.25" customHeight="1" x14ac:dyDescent="0.15">
      <c r="A63" s="106">
        <v>2</v>
      </c>
      <c r="B63" s="106">
        <v>313</v>
      </c>
      <c r="C63" s="107" t="s">
        <v>137</v>
      </c>
      <c r="D63" s="108" t="s">
        <v>138</v>
      </c>
      <c r="E63" s="109" t="s">
        <v>139</v>
      </c>
      <c r="F63" s="110">
        <v>12</v>
      </c>
      <c r="G63" s="110"/>
      <c r="H63" s="110"/>
      <c r="I63" s="110">
        <v>9</v>
      </c>
      <c r="J63" s="110">
        <v>9</v>
      </c>
      <c r="K63" s="110">
        <v>12</v>
      </c>
      <c r="L63" s="110">
        <v>9</v>
      </c>
      <c r="M63" s="110">
        <v>9</v>
      </c>
      <c r="N63" s="110">
        <v>9</v>
      </c>
      <c r="O63" s="110">
        <v>6</v>
      </c>
      <c r="P63" s="110"/>
      <c r="Q63" s="111"/>
      <c r="R63" s="112">
        <f t="shared" si="2"/>
        <v>75</v>
      </c>
      <c r="S63" s="107">
        <v>61</v>
      </c>
      <c r="T63" s="108">
        <f t="shared" si="3"/>
        <v>12</v>
      </c>
    </row>
    <row r="64" spans="1:20" ht="17.25" customHeight="1" x14ac:dyDescent="0.15">
      <c r="A64" s="106">
        <v>8</v>
      </c>
      <c r="B64" s="106">
        <v>303</v>
      </c>
      <c r="C64" s="107" t="s">
        <v>114</v>
      </c>
      <c r="D64" s="108" t="s">
        <v>163</v>
      </c>
      <c r="E64" s="109" t="s">
        <v>86</v>
      </c>
      <c r="F64" s="110">
        <v>15</v>
      </c>
      <c r="G64" s="110"/>
      <c r="H64" s="110"/>
      <c r="I64" s="110">
        <v>9</v>
      </c>
      <c r="J64" s="110"/>
      <c r="K64" s="110">
        <v>12</v>
      </c>
      <c r="L64" s="110">
        <v>9</v>
      </c>
      <c r="M64" s="110">
        <v>9</v>
      </c>
      <c r="N64" s="110">
        <v>9</v>
      </c>
      <c r="O64" s="110">
        <v>9</v>
      </c>
      <c r="P64" s="110"/>
      <c r="Q64" s="111"/>
      <c r="R64" s="112">
        <f t="shared" si="2"/>
        <v>72</v>
      </c>
      <c r="S64" s="107">
        <v>62</v>
      </c>
      <c r="T64" s="108">
        <f t="shared" si="3"/>
        <v>15</v>
      </c>
    </row>
    <row r="65" spans="1:20" ht="17.25" customHeight="1" x14ac:dyDescent="0.15">
      <c r="A65" s="106">
        <v>15</v>
      </c>
      <c r="B65" s="106">
        <v>337</v>
      </c>
      <c r="C65" s="107" t="s">
        <v>130</v>
      </c>
      <c r="D65" s="108" t="s">
        <v>131</v>
      </c>
      <c r="E65" s="109" t="s">
        <v>178</v>
      </c>
      <c r="F65" s="110">
        <v>12</v>
      </c>
      <c r="G65" s="110"/>
      <c r="H65" s="110"/>
      <c r="I65" s="110">
        <v>6</v>
      </c>
      <c r="J65" s="110">
        <v>9</v>
      </c>
      <c r="K65" s="110">
        <v>12</v>
      </c>
      <c r="L65" s="110">
        <v>9</v>
      </c>
      <c r="M65" s="110">
        <v>9</v>
      </c>
      <c r="N65" s="110">
        <v>9</v>
      </c>
      <c r="O65" s="110">
        <v>6</v>
      </c>
      <c r="P65" s="110"/>
      <c r="Q65" s="111"/>
      <c r="R65" s="112">
        <f t="shared" si="2"/>
        <v>72</v>
      </c>
      <c r="S65" s="107">
        <v>63</v>
      </c>
      <c r="T65" s="108">
        <f t="shared" si="3"/>
        <v>12</v>
      </c>
    </row>
    <row r="66" spans="1:20" ht="17.25" customHeight="1" x14ac:dyDescent="0.15">
      <c r="A66" s="106">
        <v>15</v>
      </c>
      <c r="B66" s="106">
        <v>340</v>
      </c>
      <c r="C66" s="107" t="s">
        <v>130</v>
      </c>
      <c r="D66" s="108" t="s">
        <v>131</v>
      </c>
      <c r="E66" s="109" t="s">
        <v>140</v>
      </c>
      <c r="F66" s="110">
        <v>12</v>
      </c>
      <c r="G66" s="110"/>
      <c r="H66" s="110"/>
      <c r="I66" s="110">
        <v>9</v>
      </c>
      <c r="J66" s="110"/>
      <c r="K66" s="110">
        <v>12</v>
      </c>
      <c r="L66" s="110">
        <v>9</v>
      </c>
      <c r="M66" s="110">
        <v>12</v>
      </c>
      <c r="N66" s="110">
        <v>12</v>
      </c>
      <c r="O66" s="110">
        <v>6</v>
      </c>
      <c r="P66" s="110"/>
      <c r="Q66" s="111"/>
      <c r="R66" s="112">
        <f t="shared" si="2"/>
        <v>72</v>
      </c>
      <c r="S66" s="107">
        <v>64</v>
      </c>
      <c r="T66" s="108">
        <f t="shared" si="3"/>
        <v>12</v>
      </c>
    </row>
    <row r="67" spans="1:20" ht="17.25" customHeight="1" x14ac:dyDescent="0.15">
      <c r="A67" s="106">
        <v>24</v>
      </c>
      <c r="B67" s="106">
        <v>59</v>
      </c>
      <c r="C67" s="107" t="s">
        <v>106</v>
      </c>
      <c r="D67" s="108" t="s">
        <v>107</v>
      </c>
      <c r="E67" s="109" t="s">
        <v>224</v>
      </c>
      <c r="F67" s="110">
        <v>12</v>
      </c>
      <c r="G67" s="110"/>
      <c r="H67" s="110"/>
      <c r="I67" s="110">
        <v>6</v>
      </c>
      <c r="J67" s="110">
        <v>12</v>
      </c>
      <c r="K67" s="110">
        <v>12</v>
      </c>
      <c r="L67" s="110">
        <v>9</v>
      </c>
      <c r="M67" s="110">
        <v>9</v>
      </c>
      <c r="N67" s="110">
        <v>12</v>
      </c>
      <c r="O67" s="110"/>
      <c r="P67" s="110"/>
      <c r="Q67" s="111"/>
      <c r="R67" s="112">
        <f t="shared" ref="R67:R98" si="4">IF(E67="","",SUM(F67:P67)-(Q67))</f>
        <v>72</v>
      </c>
      <c r="S67" s="107">
        <v>65</v>
      </c>
      <c r="T67" s="108">
        <f t="shared" si="3"/>
        <v>12</v>
      </c>
    </row>
    <row r="68" spans="1:20" ht="17.25" customHeight="1" x14ac:dyDescent="0.15">
      <c r="A68" s="106">
        <v>16</v>
      </c>
      <c r="B68" s="106">
        <v>321</v>
      </c>
      <c r="C68" s="107" t="s">
        <v>84</v>
      </c>
      <c r="D68" s="108" t="s">
        <v>65</v>
      </c>
      <c r="E68" s="109" t="s">
        <v>180</v>
      </c>
      <c r="F68" s="110"/>
      <c r="G68" s="110"/>
      <c r="H68" s="110"/>
      <c r="I68" s="110">
        <v>9</v>
      </c>
      <c r="J68" s="110">
        <v>12</v>
      </c>
      <c r="K68" s="110">
        <v>12</v>
      </c>
      <c r="L68" s="110">
        <v>9</v>
      </c>
      <c r="M68" s="110">
        <v>12</v>
      </c>
      <c r="N68" s="110">
        <v>12</v>
      </c>
      <c r="O68" s="110">
        <v>6</v>
      </c>
      <c r="P68" s="110"/>
      <c r="Q68" s="111"/>
      <c r="R68" s="112">
        <f t="shared" si="4"/>
        <v>72</v>
      </c>
      <c r="S68" s="107">
        <v>66</v>
      </c>
      <c r="T68" s="108">
        <f t="shared" si="3"/>
        <v>0</v>
      </c>
    </row>
    <row r="69" spans="1:20" ht="17.25" customHeight="1" x14ac:dyDescent="0.15">
      <c r="A69" s="106">
        <v>18</v>
      </c>
      <c r="B69" s="106">
        <v>326</v>
      </c>
      <c r="C69" s="107" t="s">
        <v>134</v>
      </c>
      <c r="D69" s="108" t="s">
        <v>135</v>
      </c>
      <c r="E69" s="109" t="s">
        <v>184</v>
      </c>
      <c r="F69" s="110"/>
      <c r="G69" s="110"/>
      <c r="H69" s="110"/>
      <c r="I69" s="110">
        <v>9</v>
      </c>
      <c r="J69" s="110">
        <v>15</v>
      </c>
      <c r="K69" s="110">
        <v>12</v>
      </c>
      <c r="L69" s="110">
        <v>9</v>
      </c>
      <c r="M69" s="110">
        <v>9</v>
      </c>
      <c r="N69" s="110">
        <v>12</v>
      </c>
      <c r="O69" s="110">
        <v>6</v>
      </c>
      <c r="P69" s="110"/>
      <c r="Q69" s="111"/>
      <c r="R69" s="112">
        <f t="shared" si="4"/>
        <v>72</v>
      </c>
      <c r="S69" s="107">
        <v>67</v>
      </c>
      <c r="T69" s="108">
        <f t="shared" si="3"/>
        <v>0</v>
      </c>
    </row>
    <row r="70" spans="1:20" ht="17.25" customHeight="1" x14ac:dyDescent="0.15">
      <c r="A70" s="106">
        <v>18</v>
      </c>
      <c r="B70" s="106">
        <v>328</v>
      </c>
      <c r="C70" s="107" t="s">
        <v>134</v>
      </c>
      <c r="D70" s="108" t="s">
        <v>135</v>
      </c>
      <c r="E70" s="109" t="s">
        <v>186</v>
      </c>
      <c r="F70" s="110"/>
      <c r="G70" s="110"/>
      <c r="H70" s="110"/>
      <c r="I70" s="110">
        <v>9</v>
      </c>
      <c r="J70" s="110">
        <v>15</v>
      </c>
      <c r="K70" s="110">
        <v>12</v>
      </c>
      <c r="L70" s="110">
        <v>6</v>
      </c>
      <c r="M70" s="110">
        <v>12</v>
      </c>
      <c r="N70" s="110">
        <v>12</v>
      </c>
      <c r="O70" s="110">
        <v>6</v>
      </c>
      <c r="P70" s="110"/>
      <c r="Q70" s="111"/>
      <c r="R70" s="112">
        <f t="shared" si="4"/>
        <v>72</v>
      </c>
      <c r="S70" s="107">
        <v>68</v>
      </c>
      <c r="T70" s="108">
        <f t="shared" si="3"/>
        <v>0</v>
      </c>
    </row>
    <row r="71" spans="1:20" ht="17.25" customHeight="1" x14ac:dyDescent="0.15">
      <c r="A71" s="106">
        <v>19</v>
      </c>
      <c r="B71" s="106">
        <v>342</v>
      </c>
      <c r="C71" s="107" t="s">
        <v>45</v>
      </c>
      <c r="D71" s="108" t="s">
        <v>46</v>
      </c>
      <c r="E71" s="109" t="s">
        <v>188</v>
      </c>
      <c r="F71" s="110"/>
      <c r="G71" s="110"/>
      <c r="H71" s="110"/>
      <c r="I71" s="110">
        <v>9</v>
      </c>
      <c r="J71" s="110">
        <v>12</v>
      </c>
      <c r="K71" s="110">
        <v>12</v>
      </c>
      <c r="L71" s="110">
        <v>6</v>
      </c>
      <c r="M71" s="110">
        <v>12</v>
      </c>
      <c r="N71" s="110">
        <v>9</v>
      </c>
      <c r="O71" s="110">
        <v>12</v>
      </c>
      <c r="P71" s="110"/>
      <c r="Q71" s="111"/>
      <c r="R71" s="112">
        <f t="shared" si="4"/>
        <v>72</v>
      </c>
      <c r="S71" s="107">
        <v>69</v>
      </c>
      <c r="T71" s="108">
        <f t="shared" si="3"/>
        <v>0</v>
      </c>
    </row>
    <row r="72" spans="1:20" ht="17.25" customHeight="1" x14ac:dyDescent="0.15">
      <c r="A72" s="106">
        <v>17</v>
      </c>
      <c r="B72" s="106">
        <v>367</v>
      </c>
      <c r="C72" s="107" t="s">
        <v>72</v>
      </c>
      <c r="D72" s="108" t="s">
        <v>73</v>
      </c>
      <c r="E72" s="109" t="s">
        <v>183</v>
      </c>
      <c r="F72" s="110">
        <v>12</v>
      </c>
      <c r="G72" s="110">
        <v>9</v>
      </c>
      <c r="H72" s="110"/>
      <c r="I72" s="110">
        <v>6</v>
      </c>
      <c r="J72" s="110"/>
      <c r="K72" s="110">
        <v>12</v>
      </c>
      <c r="L72" s="110">
        <v>6</v>
      </c>
      <c r="M72" s="110">
        <v>9</v>
      </c>
      <c r="N72" s="110">
        <v>9</v>
      </c>
      <c r="O72" s="110">
        <v>6</v>
      </c>
      <c r="P72" s="110"/>
      <c r="Q72" s="111"/>
      <c r="R72" s="112">
        <f t="shared" si="4"/>
        <v>69</v>
      </c>
      <c r="S72" s="107">
        <v>70</v>
      </c>
      <c r="T72" s="108">
        <f t="shared" si="3"/>
        <v>21</v>
      </c>
    </row>
    <row r="73" spans="1:20" ht="17.25" customHeight="1" x14ac:dyDescent="0.15">
      <c r="A73" s="106">
        <v>26</v>
      </c>
      <c r="B73" s="106">
        <v>389</v>
      </c>
      <c r="C73" s="107" t="s">
        <v>112</v>
      </c>
      <c r="D73" s="108" t="s">
        <v>113</v>
      </c>
      <c r="E73" s="109" t="s">
        <v>217</v>
      </c>
      <c r="F73" s="110">
        <v>12</v>
      </c>
      <c r="G73" s="110">
        <v>9</v>
      </c>
      <c r="H73" s="110"/>
      <c r="I73" s="110">
        <v>6</v>
      </c>
      <c r="J73" s="110"/>
      <c r="K73" s="110">
        <v>9</v>
      </c>
      <c r="L73" s="110">
        <v>6</v>
      </c>
      <c r="M73" s="110">
        <v>9</v>
      </c>
      <c r="N73" s="110">
        <v>9</v>
      </c>
      <c r="O73" s="110">
        <v>9</v>
      </c>
      <c r="P73" s="110"/>
      <c r="Q73" s="111"/>
      <c r="R73" s="112">
        <f t="shared" si="4"/>
        <v>69</v>
      </c>
      <c r="S73" s="107">
        <v>71</v>
      </c>
      <c r="T73" s="108">
        <f t="shared" si="3"/>
        <v>21</v>
      </c>
    </row>
    <row r="74" spans="1:20" ht="17.25" customHeight="1" x14ac:dyDescent="0.15">
      <c r="A74" s="195">
        <v>20</v>
      </c>
      <c r="B74" s="106">
        <v>312</v>
      </c>
      <c r="C74" s="107" t="s">
        <v>68</v>
      </c>
      <c r="D74" s="108" t="s">
        <v>80</v>
      </c>
      <c r="E74" s="109" t="s">
        <v>154</v>
      </c>
      <c r="F74" s="110">
        <v>12</v>
      </c>
      <c r="G74" s="110"/>
      <c r="H74" s="110"/>
      <c r="I74" s="110">
        <v>6</v>
      </c>
      <c r="J74" s="110">
        <v>12</v>
      </c>
      <c r="K74" s="110">
        <v>9</v>
      </c>
      <c r="L74" s="110">
        <v>6</v>
      </c>
      <c r="M74" s="110">
        <v>6</v>
      </c>
      <c r="N74" s="110">
        <v>9</v>
      </c>
      <c r="O74" s="110">
        <v>9</v>
      </c>
      <c r="P74" s="110"/>
      <c r="Q74" s="111"/>
      <c r="R74" s="112">
        <f t="shared" si="4"/>
        <v>69</v>
      </c>
      <c r="S74" s="107">
        <v>72</v>
      </c>
      <c r="T74" s="108">
        <f t="shared" si="3"/>
        <v>12</v>
      </c>
    </row>
    <row r="75" spans="1:20" ht="17.25" customHeight="1" x14ac:dyDescent="0.15">
      <c r="A75" s="106">
        <v>13</v>
      </c>
      <c r="B75" s="106">
        <v>400</v>
      </c>
      <c r="C75" s="107" t="s">
        <v>78</v>
      </c>
      <c r="D75" s="108" t="s">
        <v>82</v>
      </c>
      <c r="E75" s="109" t="s">
        <v>90</v>
      </c>
      <c r="F75" s="110"/>
      <c r="G75" s="110"/>
      <c r="H75" s="110">
        <v>6</v>
      </c>
      <c r="I75" s="110">
        <v>9</v>
      </c>
      <c r="J75" s="110">
        <v>15</v>
      </c>
      <c r="K75" s="110">
        <v>12</v>
      </c>
      <c r="L75" s="110"/>
      <c r="M75" s="110">
        <v>9</v>
      </c>
      <c r="N75" s="110">
        <v>9</v>
      </c>
      <c r="O75" s="110">
        <v>9</v>
      </c>
      <c r="P75" s="110"/>
      <c r="Q75" s="111"/>
      <c r="R75" s="112">
        <f t="shared" si="4"/>
        <v>69</v>
      </c>
      <c r="S75" s="107">
        <v>73</v>
      </c>
      <c r="T75" s="108">
        <f t="shared" si="3"/>
        <v>6</v>
      </c>
    </row>
    <row r="76" spans="1:20" ht="17.25" customHeight="1" x14ac:dyDescent="0.15">
      <c r="A76" s="106">
        <v>19</v>
      </c>
      <c r="B76" s="106">
        <v>344</v>
      </c>
      <c r="C76" s="107" t="s">
        <v>45</v>
      </c>
      <c r="D76" s="108" t="s">
        <v>46</v>
      </c>
      <c r="E76" s="109" t="s">
        <v>189</v>
      </c>
      <c r="F76" s="110"/>
      <c r="G76" s="110"/>
      <c r="H76" s="110"/>
      <c r="I76" s="110">
        <v>9</v>
      </c>
      <c r="J76" s="110">
        <v>12</v>
      </c>
      <c r="K76" s="110">
        <v>12</v>
      </c>
      <c r="L76" s="110">
        <v>9</v>
      </c>
      <c r="M76" s="110">
        <v>9</v>
      </c>
      <c r="N76" s="110">
        <v>9</v>
      </c>
      <c r="O76" s="110">
        <v>9</v>
      </c>
      <c r="P76" s="110"/>
      <c r="Q76" s="111"/>
      <c r="R76" s="112">
        <f t="shared" si="4"/>
        <v>69</v>
      </c>
      <c r="S76" s="107">
        <v>74</v>
      </c>
      <c r="T76" s="108">
        <f t="shared" si="3"/>
        <v>0</v>
      </c>
    </row>
    <row r="77" spans="1:20" ht="17.25" customHeight="1" x14ac:dyDescent="0.15">
      <c r="A77" s="106">
        <v>2</v>
      </c>
      <c r="B77" s="106">
        <v>315</v>
      </c>
      <c r="C77" s="107" t="s">
        <v>137</v>
      </c>
      <c r="D77" s="108" t="s">
        <v>138</v>
      </c>
      <c r="E77" s="109" t="s">
        <v>141</v>
      </c>
      <c r="F77" s="110">
        <v>12</v>
      </c>
      <c r="G77" s="110"/>
      <c r="H77" s="110"/>
      <c r="I77" s="110">
        <v>6</v>
      </c>
      <c r="J77" s="110"/>
      <c r="K77" s="110">
        <v>12</v>
      </c>
      <c r="L77" s="110">
        <v>6</v>
      </c>
      <c r="M77" s="110">
        <v>12</v>
      </c>
      <c r="N77" s="110">
        <v>12</v>
      </c>
      <c r="O77" s="110">
        <v>6</v>
      </c>
      <c r="P77" s="110"/>
      <c r="Q77" s="111"/>
      <c r="R77" s="112">
        <f t="shared" si="4"/>
        <v>66</v>
      </c>
      <c r="S77" s="107">
        <v>75</v>
      </c>
      <c r="T77" s="108">
        <f t="shared" si="3"/>
        <v>12</v>
      </c>
    </row>
    <row r="78" spans="1:20" ht="17.25" customHeight="1" x14ac:dyDescent="0.15">
      <c r="A78" s="106">
        <v>5</v>
      </c>
      <c r="B78" s="106">
        <v>362</v>
      </c>
      <c r="C78" s="107" t="s">
        <v>49</v>
      </c>
      <c r="D78" s="108" t="s">
        <v>50</v>
      </c>
      <c r="E78" s="109" t="s">
        <v>92</v>
      </c>
      <c r="F78" s="110"/>
      <c r="G78" s="110">
        <v>9</v>
      </c>
      <c r="H78" s="110"/>
      <c r="I78" s="110">
        <v>6</v>
      </c>
      <c r="J78" s="110">
        <v>9</v>
      </c>
      <c r="K78" s="110">
        <v>9</v>
      </c>
      <c r="L78" s="110">
        <v>6</v>
      </c>
      <c r="M78" s="110">
        <v>9</v>
      </c>
      <c r="N78" s="110">
        <v>9</v>
      </c>
      <c r="O78" s="110">
        <v>9</v>
      </c>
      <c r="P78" s="110"/>
      <c r="Q78" s="111"/>
      <c r="R78" s="112">
        <f t="shared" si="4"/>
        <v>66</v>
      </c>
      <c r="S78" s="107">
        <v>76</v>
      </c>
      <c r="T78" s="108">
        <f t="shared" si="3"/>
        <v>9</v>
      </c>
    </row>
    <row r="79" spans="1:20" ht="17.25" customHeight="1" x14ac:dyDescent="0.15">
      <c r="A79" s="106">
        <v>6</v>
      </c>
      <c r="B79" s="106">
        <v>379</v>
      </c>
      <c r="C79" s="107" t="s">
        <v>155</v>
      </c>
      <c r="D79" s="108" t="s">
        <v>156</v>
      </c>
      <c r="E79" s="109" t="s">
        <v>157</v>
      </c>
      <c r="F79" s="110"/>
      <c r="G79" s="110"/>
      <c r="H79" s="110"/>
      <c r="I79" s="110">
        <v>6</v>
      </c>
      <c r="J79" s="110">
        <v>15</v>
      </c>
      <c r="K79" s="110">
        <v>12</v>
      </c>
      <c r="L79" s="110">
        <v>6</v>
      </c>
      <c r="M79" s="110">
        <v>9</v>
      </c>
      <c r="N79" s="110">
        <v>9</v>
      </c>
      <c r="O79" s="110">
        <v>9</v>
      </c>
      <c r="P79" s="110"/>
      <c r="Q79" s="111"/>
      <c r="R79" s="112">
        <f t="shared" si="4"/>
        <v>66</v>
      </c>
      <c r="S79" s="107">
        <v>77</v>
      </c>
      <c r="T79" s="108">
        <f t="shared" si="3"/>
        <v>0</v>
      </c>
    </row>
    <row r="80" spans="1:20" ht="17.25" customHeight="1" x14ac:dyDescent="0.15">
      <c r="A80" s="106">
        <v>25</v>
      </c>
      <c r="B80" s="106">
        <v>395</v>
      </c>
      <c r="C80" s="107" t="s">
        <v>214</v>
      </c>
      <c r="D80" s="108" t="s">
        <v>226</v>
      </c>
      <c r="E80" s="109" t="s">
        <v>227</v>
      </c>
      <c r="F80" s="110">
        <v>12</v>
      </c>
      <c r="G80" s="110">
        <v>9</v>
      </c>
      <c r="H80" s="110"/>
      <c r="I80" s="110">
        <v>6</v>
      </c>
      <c r="J80" s="110"/>
      <c r="K80" s="110">
        <v>9</v>
      </c>
      <c r="L80" s="110">
        <v>6</v>
      </c>
      <c r="M80" s="110">
        <v>6</v>
      </c>
      <c r="N80" s="110">
        <v>9</v>
      </c>
      <c r="O80" s="110">
        <v>6</v>
      </c>
      <c r="P80" s="110"/>
      <c r="Q80" s="111"/>
      <c r="R80" s="112">
        <f t="shared" si="4"/>
        <v>63</v>
      </c>
      <c r="S80" s="107">
        <v>78</v>
      </c>
      <c r="T80" s="108">
        <f t="shared" si="3"/>
        <v>21</v>
      </c>
    </row>
    <row r="81" spans="1:20" ht="17.25" customHeight="1" x14ac:dyDescent="0.15">
      <c r="A81" s="106">
        <v>22</v>
      </c>
      <c r="B81" s="106">
        <v>318</v>
      </c>
      <c r="C81" s="107" t="s">
        <v>137</v>
      </c>
      <c r="D81" s="108" t="s">
        <v>138</v>
      </c>
      <c r="E81" s="109" t="s">
        <v>220</v>
      </c>
      <c r="F81" s="110">
        <v>12</v>
      </c>
      <c r="G81" s="110"/>
      <c r="H81" s="110"/>
      <c r="I81" s="110">
        <v>6</v>
      </c>
      <c r="J81" s="110"/>
      <c r="K81" s="110">
        <v>9</v>
      </c>
      <c r="L81" s="110">
        <v>9</v>
      </c>
      <c r="M81" s="110">
        <v>9</v>
      </c>
      <c r="N81" s="110">
        <v>9</v>
      </c>
      <c r="O81" s="110">
        <v>9</v>
      </c>
      <c r="P81" s="110"/>
      <c r="Q81" s="111"/>
      <c r="R81" s="112">
        <f t="shared" si="4"/>
        <v>63</v>
      </c>
      <c r="S81" s="107">
        <v>79</v>
      </c>
      <c r="T81" s="108">
        <f t="shared" si="3"/>
        <v>12</v>
      </c>
    </row>
    <row r="82" spans="1:20" ht="17.25" customHeight="1" x14ac:dyDescent="0.15">
      <c r="A82" s="106">
        <v>22</v>
      </c>
      <c r="B82" s="106">
        <v>320</v>
      </c>
      <c r="C82" s="107" t="s">
        <v>137</v>
      </c>
      <c r="D82" s="108" t="s">
        <v>138</v>
      </c>
      <c r="E82" s="109" t="s">
        <v>128</v>
      </c>
      <c r="F82" s="110">
        <v>12</v>
      </c>
      <c r="G82" s="110"/>
      <c r="H82" s="110"/>
      <c r="I82" s="110">
        <v>9</v>
      </c>
      <c r="J82" s="110"/>
      <c r="K82" s="110">
        <v>9</v>
      </c>
      <c r="L82" s="110">
        <v>9</v>
      </c>
      <c r="M82" s="110">
        <v>9</v>
      </c>
      <c r="N82" s="110">
        <v>6</v>
      </c>
      <c r="O82" s="110">
        <v>9</v>
      </c>
      <c r="P82" s="110"/>
      <c r="Q82" s="111"/>
      <c r="R82" s="112">
        <f t="shared" si="4"/>
        <v>63</v>
      </c>
      <c r="S82" s="107">
        <v>80</v>
      </c>
      <c r="T82" s="108">
        <f t="shared" si="3"/>
        <v>12</v>
      </c>
    </row>
    <row r="83" spans="1:20" ht="17.25" customHeight="1" x14ac:dyDescent="0.15">
      <c r="A83" s="106">
        <v>24</v>
      </c>
      <c r="B83" s="106">
        <v>357</v>
      </c>
      <c r="C83" s="107" t="s">
        <v>106</v>
      </c>
      <c r="D83" s="108" t="s">
        <v>107</v>
      </c>
      <c r="E83" s="109" t="s">
        <v>88</v>
      </c>
      <c r="F83" s="110">
        <v>12</v>
      </c>
      <c r="G83" s="110"/>
      <c r="H83" s="110"/>
      <c r="I83" s="110">
        <v>12</v>
      </c>
      <c r="J83" s="110"/>
      <c r="K83" s="110">
        <v>9</v>
      </c>
      <c r="L83" s="110">
        <v>6</v>
      </c>
      <c r="M83" s="110">
        <v>12</v>
      </c>
      <c r="N83" s="110">
        <v>12</v>
      </c>
      <c r="O83" s="110"/>
      <c r="P83" s="110"/>
      <c r="Q83" s="111"/>
      <c r="R83" s="112">
        <f t="shared" si="4"/>
        <v>63</v>
      </c>
      <c r="S83" s="107">
        <v>81</v>
      </c>
      <c r="T83" s="108">
        <f t="shared" si="3"/>
        <v>12</v>
      </c>
    </row>
    <row r="84" spans="1:20" ht="17.25" customHeight="1" x14ac:dyDescent="0.15">
      <c r="A84" s="106">
        <v>20</v>
      </c>
      <c r="B84" s="106">
        <v>310</v>
      </c>
      <c r="C84" s="107" t="s">
        <v>68</v>
      </c>
      <c r="D84" s="108" t="s">
        <v>80</v>
      </c>
      <c r="E84" s="109" t="s">
        <v>191</v>
      </c>
      <c r="F84" s="110"/>
      <c r="G84" s="110"/>
      <c r="H84" s="110"/>
      <c r="I84" s="110">
        <v>6</v>
      </c>
      <c r="J84" s="110">
        <v>12</v>
      </c>
      <c r="K84" s="110">
        <v>12</v>
      </c>
      <c r="L84" s="110">
        <v>6</v>
      </c>
      <c r="M84" s="110">
        <v>9</v>
      </c>
      <c r="N84" s="110">
        <v>9</v>
      </c>
      <c r="O84" s="110">
        <v>9</v>
      </c>
      <c r="P84" s="110"/>
      <c r="Q84" s="111"/>
      <c r="R84" s="112">
        <f t="shared" si="4"/>
        <v>63</v>
      </c>
      <c r="S84" s="107">
        <v>82</v>
      </c>
      <c r="T84" s="108">
        <f t="shared" si="3"/>
        <v>0</v>
      </c>
    </row>
    <row r="85" spans="1:20" ht="17.25" customHeight="1" x14ac:dyDescent="0.15">
      <c r="A85" s="106">
        <v>25</v>
      </c>
      <c r="B85" s="106">
        <v>396</v>
      </c>
      <c r="C85" s="107" t="s">
        <v>214</v>
      </c>
      <c r="D85" s="108" t="s">
        <v>226</v>
      </c>
      <c r="E85" s="109" t="s">
        <v>228</v>
      </c>
      <c r="F85" s="110"/>
      <c r="G85" s="110"/>
      <c r="H85" s="110"/>
      <c r="I85" s="110">
        <v>9</v>
      </c>
      <c r="J85" s="110">
        <v>15</v>
      </c>
      <c r="K85" s="110">
        <v>9</v>
      </c>
      <c r="L85" s="110">
        <v>9</v>
      </c>
      <c r="M85" s="110">
        <v>9</v>
      </c>
      <c r="N85" s="110">
        <v>6</v>
      </c>
      <c r="O85" s="110">
        <v>6</v>
      </c>
      <c r="P85" s="110"/>
      <c r="Q85" s="111"/>
      <c r="R85" s="112">
        <f t="shared" si="4"/>
        <v>63</v>
      </c>
      <c r="S85" s="107">
        <v>83</v>
      </c>
      <c r="T85" s="108">
        <f t="shared" si="3"/>
        <v>0</v>
      </c>
    </row>
    <row r="86" spans="1:20" ht="17.25" customHeight="1" x14ac:dyDescent="0.15">
      <c r="A86" s="106">
        <v>8</v>
      </c>
      <c r="B86" s="106">
        <v>304</v>
      </c>
      <c r="C86" s="107" t="s">
        <v>114</v>
      </c>
      <c r="D86" s="108" t="s">
        <v>163</v>
      </c>
      <c r="E86" s="109" t="s">
        <v>150</v>
      </c>
      <c r="F86" s="110">
        <v>15</v>
      </c>
      <c r="G86" s="110"/>
      <c r="H86" s="110"/>
      <c r="I86" s="110">
        <v>6</v>
      </c>
      <c r="J86" s="110"/>
      <c r="K86" s="110">
        <v>9</v>
      </c>
      <c r="L86" s="110">
        <v>6</v>
      </c>
      <c r="M86" s="110">
        <v>9</v>
      </c>
      <c r="N86" s="110">
        <v>9</v>
      </c>
      <c r="O86" s="110">
        <v>6</v>
      </c>
      <c r="P86" s="110"/>
      <c r="Q86" s="111"/>
      <c r="R86" s="112">
        <f t="shared" si="4"/>
        <v>60</v>
      </c>
      <c r="S86" s="107">
        <v>84</v>
      </c>
      <c r="T86" s="108">
        <f t="shared" si="3"/>
        <v>15</v>
      </c>
    </row>
    <row r="87" spans="1:20" ht="17.25" customHeight="1" x14ac:dyDescent="0.15">
      <c r="A87" s="106">
        <v>24</v>
      </c>
      <c r="B87" s="106">
        <v>360</v>
      </c>
      <c r="C87" s="107" t="s">
        <v>106</v>
      </c>
      <c r="D87" s="108" t="s">
        <v>107</v>
      </c>
      <c r="E87" s="109" t="s">
        <v>225</v>
      </c>
      <c r="F87" s="110">
        <v>12</v>
      </c>
      <c r="G87" s="110">
        <v>9</v>
      </c>
      <c r="H87" s="110"/>
      <c r="I87" s="110">
        <v>6</v>
      </c>
      <c r="J87" s="110"/>
      <c r="K87" s="110">
        <v>9</v>
      </c>
      <c r="L87" s="110"/>
      <c r="M87" s="110">
        <v>6</v>
      </c>
      <c r="N87" s="110">
        <v>12</v>
      </c>
      <c r="O87" s="110">
        <v>6</v>
      </c>
      <c r="P87" s="110"/>
      <c r="Q87" s="111"/>
      <c r="R87" s="112">
        <f t="shared" si="4"/>
        <v>60</v>
      </c>
      <c r="S87" s="107">
        <v>85</v>
      </c>
      <c r="T87" s="108">
        <f t="shared" si="3"/>
        <v>21</v>
      </c>
    </row>
    <row r="88" spans="1:20" ht="17.25" customHeight="1" x14ac:dyDescent="0.15">
      <c r="A88" s="106">
        <v>22</v>
      </c>
      <c r="B88" s="106">
        <v>317</v>
      </c>
      <c r="C88" s="107" t="s">
        <v>137</v>
      </c>
      <c r="D88" s="108" t="s">
        <v>138</v>
      </c>
      <c r="E88" s="109" t="s">
        <v>219</v>
      </c>
      <c r="F88" s="110">
        <v>12</v>
      </c>
      <c r="G88" s="110"/>
      <c r="H88" s="110"/>
      <c r="I88" s="110">
        <v>9</v>
      </c>
      <c r="J88" s="110"/>
      <c r="K88" s="110">
        <v>9</v>
      </c>
      <c r="L88" s="110">
        <v>6</v>
      </c>
      <c r="M88" s="110">
        <v>12</v>
      </c>
      <c r="N88" s="110">
        <v>12</v>
      </c>
      <c r="O88" s="110"/>
      <c r="P88" s="110"/>
      <c r="Q88" s="111"/>
      <c r="R88" s="112">
        <f t="shared" si="4"/>
        <v>60</v>
      </c>
      <c r="S88" s="107">
        <v>86</v>
      </c>
      <c r="T88" s="108">
        <f t="shared" si="3"/>
        <v>12</v>
      </c>
    </row>
    <row r="89" spans="1:20" ht="17.25" customHeight="1" x14ac:dyDescent="0.15">
      <c r="A89" s="106">
        <v>23</v>
      </c>
      <c r="B89" s="106">
        <v>386</v>
      </c>
      <c r="C89" s="107" t="s">
        <v>112</v>
      </c>
      <c r="D89" s="108" t="s">
        <v>113</v>
      </c>
      <c r="E89" s="109" t="s">
        <v>222</v>
      </c>
      <c r="F89" s="110"/>
      <c r="G89" s="110">
        <v>9</v>
      </c>
      <c r="H89" s="110">
        <v>6</v>
      </c>
      <c r="I89" s="110">
        <v>6</v>
      </c>
      <c r="J89" s="110"/>
      <c r="K89" s="110">
        <v>12</v>
      </c>
      <c r="L89" s="110">
        <v>6</v>
      </c>
      <c r="M89" s="110">
        <v>9</v>
      </c>
      <c r="N89" s="110">
        <v>12</v>
      </c>
      <c r="O89" s="110"/>
      <c r="P89" s="110"/>
      <c r="Q89" s="111"/>
      <c r="R89" s="112">
        <f t="shared" si="4"/>
        <v>60</v>
      </c>
      <c r="S89" s="107">
        <v>87</v>
      </c>
      <c r="T89" s="108">
        <f t="shared" si="3"/>
        <v>15</v>
      </c>
    </row>
    <row r="90" spans="1:20" ht="17.25" customHeight="1" x14ac:dyDescent="0.15">
      <c r="A90" s="106">
        <v>2</v>
      </c>
      <c r="B90" s="106">
        <v>316</v>
      </c>
      <c r="C90" s="107" t="s">
        <v>137</v>
      </c>
      <c r="D90" s="108" t="s">
        <v>138</v>
      </c>
      <c r="E90" s="109" t="s">
        <v>142</v>
      </c>
      <c r="F90" s="110"/>
      <c r="G90" s="110"/>
      <c r="H90" s="110"/>
      <c r="I90" s="110">
        <v>9</v>
      </c>
      <c r="J90" s="110"/>
      <c r="K90" s="110">
        <v>12</v>
      </c>
      <c r="L90" s="110">
        <v>9</v>
      </c>
      <c r="M90" s="110">
        <v>9</v>
      </c>
      <c r="N90" s="110">
        <v>12</v>
      </c>
      <c r="O90" s="110">
        <v>9</v>
      </c>
      <c r="P90" s="110"/>
      <c r="Q90" s="111"/>
      <c r="R90" s="112">
        <f t="shared" si="4"/>
        <v>60</v>
      </c>
      <c r="S90" s="107">
        <v>88</v>
      </c>
      <c r="T90" s="108">
        <f t="shared" si="3"/>
        <v>0</v>
      </c>
    </row>
    <row r="91" spans="1:20" ht="17.25" customHeight="1" x14ac:dyDescent="0.15">
      <c r="A91" s="106">
        <v>6</v>
      </c>
      <c r="B91" s="106">
        <v>380</v>
      </c>
      <c r="C91" s="107" t="s">
        <v>155</v>
      </c>
      <c r="D91" s="108" t="s">
        <v>156</v>
      </c>
      <c r="E91" s="109" t="s">
        <v>94</v>
      </c>
      <c r="F91" s="110"/>
      <c r="G91" s="110"/>
      <c r="H91" s="110"/>
      <c r="I91" s="110">
        <v>9</v>
      </c>
      <c r="J91" s="110">
        <v>12</v>
      </c>
      <c r="K91" s="110">
        <v>12</v>
      </c>
      <c r="L91" s="110"/>
      <c r="M91" s="110">
        <v>9</v>
      </c>
      <c r="N91" s="110">
        <v>9</v>
      </c>
      <c r="O91" s="110">
        <v>9</v>
      </c>
      <c r="P91" s="110"/>
      <c r="Q91" s="111"/>
      <c r="R91" s="112">
        <f t="shared" si="4"/>
        <v>60</v>
      </c>
      <c r="S91" s="107">
        <v>89</v>
      </c>
      <c r="T91" s="108">
        <f t="shared" si="3"/>
        <v>0</v>
      </c>
    </row>
    <row r="92" spans="1:20" ht="17.25" customHeight="1" x14ac:dyDescent="0.15">
      <c r="A92" s="106">
        <v>13</v>
      </c>
      <c r="B92" s="106">
        <v>401</v>
      </c>
      <c r="C92" s="107" t="s">
        <v>78</v>
      </c>
      <c r="D92" s="108" t="s">
        <v>82</v>
      </c>
      <c r="E92" s="109" t="s">
        <v>176</v>
      </c>
      <c r="F92" s="110"/>
      <c r="G92" s="110"/>
      <c r="H92" s="110">
        <v>6</v>
      </c>
      <c r="I92" s="110">
        <v>6</v>
      </c>
      <c r="J92" s="110">
        <v>9</v>
      </c>
      <c r="K92" s="110">
        <v>15</v>
      </c>
      <c r="L92" s="110"/>
      <c r="M92" s="110">
        <v>9</v>
      </c>
      <c r="N92" s="110">
        <v>9</v>
      </c>
      <c r="O92" s="110">
        <v>6</v>
      </c>
      <c r="P92" s="110"/>
      <c r="Q92" s="111"/>
      <c r="R92" s="112">
        <f t="shared" si="4"/>
        <v>60</v>
      </c>
      <c r="S92" s="107">
        <v>90</v>
      </c>
      <c r="T92" s="108">
        <f t="shared" si="3"/>
        <v>6</v>
      </c>
    </row>
    <row r="93" spans="1:20" ht="17.25" customHeight="1" x14ac:dyDescent="0.15">
      <c r="A93" s="106">
        <v>18</v>
      </c>
      <c r="B93" s="106">
        <v>325</v>
      </c>
      <c r="C93" s="107" t="s">
        <v>134</v>
      </c>
      <c r="D93" s="108" t="s">
        <v>135</v>
      </c>
      <c r="E93" s="109" t="s">
        <v>176</v>
      </c>
      <c r="F93" s="110"/>
      <c r="G93" s="110"/>
      <c r="H93" s="110"/>
      <c r="I93" s="110">
        <v>9</v>
      </c>
      <c r="J93" s="110">
        <v>9</v>
      </c>
      <c r="K93" s="110">
        <v>12</v>
      </c>
      <c r="L93" s="110">
        <v>6</v>
      </c>
      <c r="M93" s="110">
        <v>12</v>
      </c>
      <c r="N93" s="110">
        <v>12</v>
      </c>
      <c r="O93" s="110"/>
      <c r="P93" s="110"/>
      <c r="Q93" s="111"/>
      <c r="R93" s="112">
        <f t="shared" si="4"/>
        <v>60</v>
      </c>
      <c r="S93" s="107">
        <v>91</v>
      </c>
      <c r="T93" s="108">
        <f t="shared" si="3"/>
        <v>0</v>
      </c>
    </row>
    <row r="94" spans="1:20" ht="17.25" customHeight="1" x14ac:dyDescent="0.15">
      <c r="A94" s="106">
        <v>18</v>
      </c>
      <c r="B94" s="106">
        <v>327</v>
      </c>
      <c r="C94" s="107" t="s">
        <v>134</v>
      </c>
      <c r="D94" s="108" t="s">
        <v>135</v>
      </c>
      <c r="E94" s="109" t="s">
        <v>185</v>
      </c>
      <c r="F94" s="110"/>
      <c r="G94" s="110"/>
      <c r="H94" s="110"/>
      <c r="I94" s="110">
        <v>9</v>
      </c>
      <c r="J94" s="110">
        <v>12</v>
      </c>
      <c r="K94" s="110">
        <v>9</v>
      </c>
      <c r="L94" s="110">
        <v>9</v>
      </c>
      <c r="M94" s="110">
        <v>9</v>
      </c>
      <c r="N94" s="110">
        <v>12</v>
      </c>
      <c r="O94" s="110"/>
      <c r="P94" s="110"/>
      <c r="Q94" s="111"/>
      <c r="R94" s="112">
        <f t="shared" si="4"/>
        <v>60</v>
      </c>
      <c r="S94" s="107">
        <v>92</v>
      </c>
      <c r="T94" s="108">
        <f t="shared" si="3"/>
        <v>0</v>
      </c>
    </row>
    <row r="95" spans="1:20" ht="17.25" customHeight="1" x14ac:dyDescent="0.15">
      <c r="A95" s="106">
        <v>19</v>
      </c>
      <c r="B95" s="106">
        <v>343</v>
      </c>
      <c r="C95" s="107" t="s">
        <v>45</v>
      </c>
      <c r="D95" s="108" t="s">
        <v>46</v>
      </c>
      <c r="E95" s="109" t="s">
        <v>175</v>
      </c>
      <c r="F95" s="110"/>
      <c r="G95" s="110"/>
      <c r="H95" s="110"/>
      <c r="I95" s="110">
        <v>6</v>
      </c>
      <c r="J95" s="110">
        <v>12</v>
      </c>
      <c r="K95" s="110">
        <v>12</v>
      </c>
      <c r="L95" s="110">
        <v>6</v>
      </c>
      <c r="M95" s="110">
        <v>6</v>
      </c>
      <c r="N95" s="110">
        <v>9</v>
      </c>
      <c r="O95" s="110">
        <v>9</v>
      </c>
      <c r="P95" s="110"/>
      <c r="Q95" s="111"/>
      <c r="R95" s="112">
        <f t="shared" si="4"/>
        <v>60</v>
      </c>
      <c r="S95" s="107">
        <v>93</v>
      </c>
      <c r="T95" s="108">
        <f t="shared" si="3"/>
        <v>0</v>
      </c>
    </row>
    <row r="96" spans="1:20" ht="17.25" customHeight="1" x14ac:dyDescent="0.15">
      <c r="A96" s="106">
        <v>26</v>
      </c>
      <c r="B96" s="106">
        <v>390</v>
      </c>
      <c r="C96" s="107" t="s">
        <v>112</v>
      </c>
      <c r="D96" s="108" t="s">
        <v>113</v>
      </c>
      <c r="E96" s="109" t="s">
        <v>230</v>
      </c>
      <c r="F96" s="110"/>
      <c r="G96" s="110">
        <v>9</v>
      </c>
      <c r="H96" s="110"/>
      <c r="I96" s="110">
        <v>9</v>
      </c>
      <c r="J96" s="110"/>
      <c r="K96" s="110">
        <v>9</v>
      </c>
      <c r="L96" s="110">
        <v>6</v>
      </c>
      <c r="M96" s="110">
        <v>6</v>
      </c>
      <c r="N96" s="110">
        <v>9</v>
      </c>
      <c r="O96" s="110">
        <v>9</v>
      </c>
      <c r="P96" s="110"/>
      <c r="Q96" s="111"/>
      <c r="R96" s="112">
        <f t="shared" si="4"/>
        <v>57</v>
      </c>
      <c r="S96" s="107">
        <v>94</v>
      </c>
      <c r="T96" s="108">
        <f t="shared" si="3"/>
        <v>9</v>
      </c>
    </row>
    <row r="97" spans="1:20" ht="17.25" customHeight="1" x14ac:dyDescent="0.15">
      <c r="A97" s="106">
        <v>24</v>
      </c>
      <c r="B97" s="106">
        <v>358</v>
      </c>
      <c r="C97" s="107" t="s">
        <v>106</v>
      </c>
      <c r="D97" s="108" t="s">
        <v>107</v>
      </c>
      <c r="E97" s="109" t="s">
        <v>223</v>
      </c>
      <c r="F97" s="110"/>
      <c r="G97" s="110"/>
      <c r="H97" s="110"/>
      <c r="I97" s="110">
        <v>9</v>
      </c>
      <c r="J97" s="110"/>
      <c r="K97" s="110">
        <v>12</v>
      </c>
      <c r="L97" s="110">
        <v>9</v>
      </c>
      <c r="M97" s="110">
        <v>6</v>
      </c>
      <c r="N97" s="110">
        <v>9</v>
      </c>
      <c r="O97" s="110">
        <v>12</v>
      </c>
      <c r="P97" s="110"/>
      <c r="Q97" s="111"/>
      <c r="R97" s="112">
        <f t="shared" si="4"/>
        <v>57</v>
      </c>
      <c r="S97" s="107">
        <v>95</v>
      </c>
      <c r="T97" s="108">
        <f t="shared" si="3"/>
        <v>0</v>
      </c>
    </row>
    <row r="98" spans="1:20" ht="17.25" customHeight="1" x14ac:dyDescent="0.15">
      <c r="A98" s="106">
        <v>25</v>
      </c>
      <c r="B98" s="106">
        <v>397</v>
      </c>
      <c r="C98" s="107" t="s">
        <v>214</v>
      </c>
      <c r="D98" s="108" t="s">
        <v>226</v>
      </c>
      <c r="E98" s="109" t="s">
        <v>229</v>
      </c>
      <c r="F98" s="110">
        <v>12</v>
      </c>
      <c r="G98" s="110"/>
      <c r="H98" s="110"/>
      <c r="I98" s="110">
        <v>6</v>
      </c>
      <c r="J98" s="110">
        <v>12</v>
      </c>
      <c r="K98" s="110">
        <v>12</v>
      </c>
      <c r="L98" s="110">
        <v>6</v>
      </c>
      <c r="M98" s="110">
        <v>6</v>
      </c>
      <c r="N98" s="110"/>
      <c r="O98" s="110"/>
      <c r="P98" s="110"/>
      <c r="Q98" s="111"/>
      <c r="R98" s="112">
        <f t="shared" si="4"/>
        <v>54</v>
      </c>
      <c r="S98" s="107">
        <v>96</v>
      </c>
      <c r="T98" s="108">
        <f t="shared" si="3"/>
        <v>12</v>
      </c>
    </row>
    <row r="99" spans="1:20" ht="17.25" customHeight="1" x14ac:dyDescent="0.15">
      <c r="A99" s="106">
        <v>6</v>
      </c>
      <c r="B99" s="106">
        <v>377</v>
      </c>
      <c r="C99" s="107" t="s">
        <v>152</v>
      </c>
      <c r="D99" s="108" t="s">
        <v>153</v>
      </c>
      <c r="E99" s="109" t="s">
        <v>93</v>
      </c>
      <c r="F99" s="110"/>
      <c r="G99" s="110"/>
      <c r="H99" s="110"/>
      <c r="I99" s="110">
        <v>6</v>
      </c>
      <c r="J99" s="110"/>
      <c r="K99" s="110">
        <v>15</v>
      </c>
      <c r="L99" s="110"/>
      <c r="M99" s="110">
        <v>9</v>
      </c>
      <c r="N99" s="110">
        <v>9</v>
      </c>
      <c r="O99" s="110">
        <v>9</v>
      </c>
      <c r="P99" s="110"/>
      <c r="Q99" s="111"/>
      <c r="R99" s="112">
        <f t="shared" ref="R99:R104" si="5">IF(E99="","",SUM(F99:P99)-(Q99))</f>
        <v>48</v>
      </c>
      <c r="S99" s="107">
        <v>97</v>
      </c>
      <c r="T99" s="108">
        <f t="shared" si="3"/>
        <v>0</v>
      </c>
    </row>
    <row r="100" spans="1:20" ht="17.25" customHeight="1" x14ac:dyDescent="0.15">
      <c r="A100" s="106">
        <v>19</v>
      </c>
      <c r="B100" s="106">
        <v>341</v>
      </c>
      <c r="C100" s="107" t="s">
        <v>45</v>
      </c>
      <c r="D100" s="108" t="s">
        <v>46</v>
      </c>
      <c r="E100" s="109" t="s">
        <v>187</v>
      </c>
      <c r="F100" s="110"/>
      <c r="G100" s="110"/>
      <c r="H100" s="110"/>
      <c r="I100" s="110">
        <v>6</v>
      </c>
      <c r="J100" s="110"/>
      <c r="K100" s="110">
        <v>9</v>
      </c>
      <c r="L100" s="110">
        <v>6</v>
      </c>
      <c r="M100" s="110">
        <v>9</v>
      </c>
      <c r="N100" s="110">
        <v>9</v>
      </c>
      <c r="O100" s="110">
        <v>6</v>
      </c>
      <c r="P100" s="110"/>
      <c r="Q100" s="111"/>
      <c r="R100" s="112">
        <f t="shared" si="5"/>
        <v>45</v>
      </c>
      <c r="S100" s="107">
        <v>98</v>
      </c>
      <c r="T100" s="108">
        <f t="shared" si="3"/>
        <v>0</v>
      </c>
    </row>
    <row r="101" spans="1:20" ht="17.25" customHeight="1" x14ac:dyDescent="0.15">
      <c r="A101" s="106">
        <v>6</v>
      </c>
      <c r="B101" s="106">
        <v>378</v>
      </c>
      <c r="C101" s="107" t="s">
        <v>152</v>
      </c>
      <c r="D101" s="108" t="s">
        <v>153</v>
      </c>
      <c r="E101" s="109" t="s">
        <v>154</v>
      </c>
      <c r="F101" s="110"/>
      <c r="G101" s="110"/>
      <c r="H101" s="110"/>
      <c r="I101" s="110">
        <v>6</v>
      </c>
      <c r="J101" s="110"/>
      <c r="K101" s="110">
        <v>12</v>
      </c>
      <c r="L101" s="110"/>
      <c r="M101" s="110">
        <v>6</v>
      </c>
      <c r="N101" s="110">
        <v>9</v>
      </c>
      <c r="O101" s="110">
        <v>9</v>
      </c>
      <c r="P101" s="110"/>
      <c r="Q101" s="111"/>
      <c r="R101" s="112">
        <f t="shared" si="5"/>
        <v>42</v>
      </c>
      <c r="S101" s="107">
        <v>99</v>
      </c>
      <c r="T101" s="108">
        <f t="shared" si="3"/>
        <v>0</v>
      </c>
    </row>
    <row r="102" spans="1:20" ht="17.25" customHeight="1" x14ac:dyDescent="0.15">
      <c r="A102" s="106">
        <v>21</v>
      </c>
      <c r="B102" s="106">
        <v>371</v>
      </c>
      <c r="C102" s="107" t="s">
        <v>110</v>
      </c>
      <c r="D102" s="108" t="s">
        <v>111</v>
      </c>
      <c r="E102" s="109" t="s">
        <v>174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1"/>
      <c r="R102" s="112">
        <f t="shared" si="5"/>
        <v>0</v>
      </c>
      <c r="S102" s="107">
        <v>100</v>
      </c>
      <c r="T102" s="108">
        <f t="shared" ref="T102:T103" si="6">SUM(F102:H102)</f>
        <v>0</v>
      </c>
    </row>
    <row r="103" spans="1:20" ht="17.25" customHeight="1" x14ac:dyDescent="0.15">
      <c r="A103" s="106">
        <v>22</v>
      </c>
      <c r="B103" s="106">
        <v>319</v>
      </c>
      <c r="C103" s="107" t="s">
        <v>137</v>
      </c>
      <c r="D103" s="108" t="s">
        <v>138</v>
      </c>
      <c r="E103" s="109" t="s">
        <v>221</v>
      </c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1"/>
      <c r="R103" s="112">
        <f t="shared" si="5"/>
        <v>0</v>
      </c>
      <c r="S103" s="107">
        <v>101</v>
      </c>
      <c r="T103" s="108">
        <f t="shared" si="6"/>
        <v>0</v>
      </c>
    </row>
    <row r="104" spans="1:20" ht="17.25" customHeight="1" x14ac:dyDescent="0.15">
      <c r="A104" s="106">
        <v>25</v>
      </c>
      <c r="B104" s="106"/>
      <c r="C104" s="107"/>
      <c r="D104" s="108"/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1"/>
      <c r="R104" s="112" t="str">
        <f t="shared" si="5"/>
        <v/>
      </c>
      <c r="S104" s="107"/>
      <c r="T104" s="108">
        <f>SUM(F104:H104)</f>
        <v>0</v>
      </c>
    </row>
  </sheetData>
  <sortState xmlns:xlrd2="http://schemas.microsoft.com/office/spreadsheetml/2017/richdata2" ref="A3:R103">
    <sortCondition descending="1" ref="R3:R103"/>
    <sortCondition descending="1" ref="F3:F103"/>
    <sortCondition descending="1" ref="G3:G103"/>
  </sortState>
  <mergeCells count="1">
    <mergeCell ref="B1:V1"/>
  </mergeCells>
  <phoneticPr fontId="0" type="noConversion"/>
  <printOptions gridLines="1"/>
  <pageMargins left="0.32" right="0.31" top="0.6" bottom="0.64" header="0.5" footer="0.5"/>
  <pageSetup paperSize="9" scale="89" orientation="portrait" horizontalDpi="4294967294" r:id="rId1"/>
  <headerFooter alignWithMargins="0"/>
  <rowBreaks count="1" manualBreakCount="1">
    <brk id="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29"/>
  <sheetViews>
    <sheetView workbookViewId="0">
      <selection activeCell="U14" sqref="U1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/>
      <c r="E1" s="330"/>
      <c r="F1" s="330"/>
      <c r="G1" s="330"/>
      <c r="H1" s="330"/>
      <c r="I1" s="331"/>
      <c r="J1" s="331"/>
      <c r="K1" s="332"/>
      <c r="V1" s="150" t="s">
        <v>32</v>
      </c>
      <c r="W1" s="151"/>
    </row>
    <row r="2" spans="1:23" ht="15.75" customHeight="1" x14ac:dyDescent="0.15">
      <c r="A2" s="328" t="s">
        <v>27</v>
      </c>
      <c r="B2" s="329"/>
      <c r="C2" s="329"/>
      <c r="D2" s="330"/>
      <c r="E2" s="330"/>
      <c r="F2" s="333"/>
      <c r="G2" s="334" t="s">
        <v>59</v>
      </c>
      <c r="H2" s="335"/>
      <c r="I2" s="335"/>
      <c r="J2" s="336"/>
      <c r="K2" s="337"/>
      <c r="L2" s="140"/>
      <c r="M2" s="141"/>
      <c r="N2" s="142"/>
      <c r="O2" s="142"/>
      <c r="P2" s="143"/>
      <c r="U2" s="8"/>
      <c r="V2" s="152" t="s">
        <v>36</v>
      </c>
      <c r="W2" s="153"/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/>
    </row>
    <row r="4" spans="1:23" ht="23.25" customHeight="1" thickBot="1" x14ac:dyDescent="0.2">
      <c r="B4" s="308"/>
      <c r="C4" s="309"/>
      <c r="D4" s="310"/>
      <c r="E4" s="320">
        <f>SUM(O6:O15)</f>
        <v>0</v>
      </c>
      <c r="F4" s="321"/>
      <c r="G4" s="321"/>
      <c r="H4" s="322"/>
      <c r="I4" s="314"/>
      <c r="J4" s="315"/>
      <c r="K4" s="315"/>
      <c r="L4" s="316"/>
      <c r="M4" s="323">
        <f>MAX(C6:C29)</f>
        <v>0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0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4" t="str">
        <f t="shared" ref="O6:O25" si="0">IF(B6="","",SUM(C6:M6)-(N6))</f>
        <v/>
      </c>
      <c r="P6" s="135"/>
      <c r="Q6" s="136">
        <f>SUM(C6:E6)</f>
        <v>0</v>
      </c>
    </row>
    <row r="7" spans="1:23" ht="15.75" customHeight="1" x14ac:dyDescent="0.15">
      <c r="A7" s="131">
        <v>2</v>
      </c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4" t="str">
        <f t="shared" si="0"/>
        <v/>
      </c>
      <c r="P7" s="135"/>
      <c r="Q7" s="136">
        <f>SUM(C7:E7)</f>
        <v>0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4" t="str">
        <f t="shared" si="0"/>
        <v/>
      </c>
      <c r="P8" s="135"/>
      <c r="Q8" s="136">
        <f>SUM(C8:E8)</f>
        <v>0</v>
      </c>
      <c r="S8" s="301" t="s">
        <v>193</v>
      </c>
      <c r="T8" s="301"/>
      <c r="U8" s="303">
        <f>SUM(O6:O13)</f>
        <v>0</v>
      </c>
    </row>
    <row r="9" spans="1:23" ht="15.75" customHeight="1" thickBot="1" x14ac:dyDescent="0.2">
      <c r="A9" s="131">
        <v>4</v>
      </c>
      <c r="B9" s="13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  <c r="O9" s="134" t="str">
        <f t="shared" si="0"/>
        <v/>
      </c>
      <c r="P9" s="135"/>
      <c r="Q9" s="136">
        <f>SUM(C9:E9)</f>
        <v>0</v>
      </c>
      <c r="S9" s="302"/>
      <c r="T9" s="302"/>
      <c r="U9" s="304"/>
    </row>
    <row r="10" spans="1:23" ht="15.75" customHeight="1" x14ac:dyDescent="0.15">
      <c r="A10" s="131">
        <v>5</v>
      </c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 t="str">
        <f t="shared" si="0"/>
        <v/>
      </c>
      <c r="P10" s="135"/>
      <c r="Q10" s="136">
        <f t="shared" ref="Q10:Q29" si="1">SUM(C10:E10)</f>
        <v>0</v>
      </c>
    </row>
    <row r="11" spans="1:23" ht="15.75" customHeight="1" x14ac:dyDescent="0.15">
      <c r="A11" s="131">
        <v>6</v>
      </c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 t="str">
        <f t="shared" si="0"/>
        <v/>
      </c>
      <c r="P11" s="135"/>
      <c r="Q11" s="136">
        <f t="shared" si="1"/>
        <v>0</v>
      </c>
    </row>
    <row r="12" spans="1:23" ht="15.75" customHeight="1" x14ac:dyDescent="0.15">
      <c r="A12" s="131">
        <v>7</v>
      </c>
      <c r="B12" s="13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34" t="str">
        <f t="shared" si="0"/>
        <v/>
      </c>
      <c r="P12" s="135"/>
      <c r="Q12" s="136">
        <f t="shared" si="1"/>
        <v>0</v>
      </c>
    </row>
    <row r="13" spans="1:23" ht="15.75" customHeight="1" x14ac:dyDescent="0.15">
      <c r="A13" s="131">
        <v>8</v>
      </c>
      <c r="B13" s="13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34" t="str">
        <f t="shared" si="0"/>
        <v/>
      </c>
      <c r="P13" s="135"/>
      <c r="Q13" s="136">
        <f t="shared" si="1"/>
        <v>0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si="0"/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0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0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0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0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0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0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0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0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0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0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0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2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2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2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2"/>
        <v/>
      </c>
      <c r="P29" s="139"/>
      <c r="Q29" s="136">
        <f t="shared" si="1"/>
        <v>0</v>
      </c>
    </row>
  </sheetData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9"/>
  <sheetViews>
    <sheetView workbookViewId="0">
      <selection activeCell="T15" sqref="T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114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115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780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22</v>
      </c>
      <c r="C6" s="133">
        <v>21</v>
      </c>
      <c r="D6" s="133"/>
      <c r="E6" s="133">
        <v>6</v>
      </c>
      <c r="F6" s="133">
        <v>9</v>
      </c>
      <c r="G6" s="133"/>
      <c r="H6" s="133">
        <v>12</v>
      </c>
      <c r="I6" s="133">
        <v>9</v>
      </c>
      <c r="J6" s="133">
        <v>12</v>
      </c>
      <c r="K6" s="133">
        <v>9</v>
      </c>
      <c r="L6" s="133">
        <v>9</v>
      </c>
      <c r="M6" s="133"/>
      <c r="N6" s="133"/>
      <c r="O6" s="134">
        <f t="shared" ref="O6:O21" si="0">IF(B6="","",SUM(C6:M6)-(N6))</f>
        <v>87</v>
      </c>
      <c r="P6" s="135" t="s">
        <v>96</v>
      </c>
      <c r="Q6" s="136">
        <f>SUM(C6:E6)</f>
        <v>27</v>
      </c>
    </row>
    <row r="7" spans="1:23" ht="15.75" customHeight="1" x14ac:dyDescent="0.15">
      <c r="A7" s="131">
        <v>2</v>
      </c>
      <c r="B7" s="132">
        <v>37</v>
      </c>
      <c r="C7" s="137">
        <v>18</v>
      </c>
      <c r="D7" s="137"/>
      <c r="E7" s="137">
        <v>6</v>
      </c>
      <c r="F7" s="137">
        <v>9</v>
      </c>
      <c r="G7" s="137"/>
      <c r="H7" s="137">
        <v>9</v>
      </c>
      <c r="I7" s="137">
        <v>9</v>
      </c>
      <c r="J7" s="137">
        <v>9</v>
      </c>
      <c r="K7" s="137">
        <v>9</v>
      </c>
      <c r="L7" s="137">
        <v>12</v>
      </c>
      <c r="M7" s="137"/>
      <c r="N7" s="138"/>
      <c r="O7" s="134">
        <f t="shared" si="0"/>
        <v>81</v>
      </c>
      <c r="P7" s="135" t="s">
        <v>96</v>
      </c>
      <c r="Q7" s="136">
        <f>SUM(C7:E7)</f>
        <v>24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88</v>
      </c>
      <c r="C8" s="137">
        <v>15</v>
      </c>
      <c r="D8" s="137">
        <v>9</v>
      </c>
      <c r="E8" s="137"/>
      <c r="F8" s="137">
        <v>9</v>
      </c>
      <c r="G8" s="137"/>
      <c r="H8" s="137">
        <v>10</v>
      </c>
      <c r="I8" s="137">
        <v>9</v>
      </c>
      <c r="J8" s="137">
        <v>9</v>
      </c>
      <c r="K8" s="137">
        <v>9</v>
      </c>
      <c r="L8" s="137">
        <v>9</v>
      </c>
      <c r="M8" s="137"/>
      <c r="N8" s="138"/>
      <c r="O8" s="134">
        <f t="shared" si="0"/>
        <v>79</v>
      </c>
      <c r="P8" s="135" t="s">
        <v>98</v>
      </c>
      <c r="Q8" s="136">
        <f>SUM(C8:E8)</f>
        <v>24</v>
      </c>
      <c r="S8" s="301" t="s">
        <v>193</v>
      </c>
      <c r="T8" s="301"/>
      <c r="U8" s="303">
        <f>SUM(O6:O13)</f>
        <v>634</v>
      </c>
    </row>
    <row r="9" spans="1:23" ht="15.75" customHeight="1" thickBot="1" x14ac:dyDescent="0.2">
      <c r="A9" s="131">
        <v>4</v>
      </c>
      <c r="B9" s="132">
        <v>6</v>
      </c>
      <c r="C9" s="133">
        <v>18</v>
      </c>
      <c r="D9" s="133"/>
      <c r="E9" s="133"/>
      <c r="F9" s="133">
        <v>9</v>
      </c>
      <c r="G9" s="133"/>
      <c r="H9" s="133">
        <v>12</v>
      </c>
      <c r="I9" s="133">
        <v>9</v>
      </c>
      <c r="J9" s="133">
        <v>9</v>
      </c>
      <c r="K9" s="133">
        <v>9</v>
      </c>
      <c r="L9" s="133">
        <v>12</v>
      </c>
      <c r="M9" s="133"/>
      <c r="N9" s="133"/>
      <c r="O9" s="134">
        <f t="shared" si="0"/>
        <v>78</v>
      </c>
      <c r="P9" s="135" t="s">
        <v>96</v>
      </c>
      <c r="Q9" s="136">
        <f>SUM(C9:E9)</f>
        <v>18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164</v>
      </c>
      <c r="C10" s="133">
        <v>18</v>
      </c>
      <c r="D10" s="133"/>
      <c r="E10" s="133"/>
      <c r="F10" s="133">
        <v>6</v>
      </c>
      <c r="G10" s="133">
        <v>9</v>
      </c>
      <c r="H10" s="133">
        <v>12</v>
      </c>
      <c r="I10" s="133">
        <v>6</v>
      </c>
      <c r="J10" s="133">
        <v>6</v>
      </c>
      <c r="K10" s="133">
        <v>12</v>
      </c>
      <c r="L10" s="133">
        <v>9</v>
      </c>
      <c r="M10" s="133"/>
      <c r="N10" s="133"/>
      <c r="O10" s="134">
        <f t="shared" si="0"/>
        <v>78</v>
      </c>
      <c r="P10" s="135" t="s">
        <v>102</v>
      </c>
      <c r="Q10" s="136">
        <f t="shared" ref="Q10:Q29" si="1">SUM(C10:E10)</f>
        <v>18</v>
      </c>
    </row>
    <row r="11" spans="1:23" ht="15.75" customHeight="1" x14ac:dyDescent="0.15">
      <c r="A11" s="131">
        <v>6</v>
      </c>
      <c r="B11" s="132" t="s">
        <v>165</v>
      </c>
      <c r="C11" s="133">
        <v>18</v>
      </c>
      <c r="D11" s="133"/>
      <c r="E11" s="133"/>
      <c r="F11" s="133">
        <v>9</v>
      </c>
      <c r="G11" s="133"/>
      <c r="H11" s="133">
        <v>15</v>
      </c>
      <c r="I11" s="133">
        <v>9</v>
      </c>
      <c r="J11" s="133">
        <v>6</v>
      </c>
      <c r="K11" s="133">
        <v>9</v>
      </c>
      <c r="L11" s="133">
        <v>12</v>
      </c>
      <c r="M11" s="133"/>
      <c r="N11" s="133"/>
      <c r="O11" s="134">
        <f t="shared" si="0"/>
        <v>78</v>
      </c>
      <c r="P11" s="135" t="s">
        <v>102</v>
      </c>
      <c r="Q11" s="136">
        <f t="shared" si="1"/>
        <v>18</v>
      </c>
    </row>
    <row r="12" spans="1:23" ht="15.75" customHeight="1" x14ac:dyDescent="0.15">
      <c r="A12" s="131">
        <v>7</v>
      </c>
      <c r="B12" s="132">
        <v>93</v>
      </c>
      <c r="C12" s="137">
        <v>12</v>
      </c>
      <c r="D12" s="137">
        <v>9</v>
      </c>
      <c r="E12" s="137"/>
      <c r="F12" s="137">
        <v>9</v>
      </c>
      <c r="G12" s="137"/>
      <c r="H12" s="137">
        <v>15</v>
      </c>
      <c r="I12" s="137">
        <v>9</v>
      </c>
      <c r="J12" s="137">
        <v>9</v>
      </c>
      <c r="K12" s="137">
        <v>9</v>
      </c>
      <c r="L12" s="137">
        <v>6</v>
      </c>
      <c r="M12" s="137"/>
      <c r="N12" s="138"/>
      <c r="O12" s="134">
        <f t="shared" si="0"/>
        <v>78</v>
      </c>
      <c r="P12" s="135" t="s">
        <v>97</v>
      </c>
      <c r="Q12" s="136">
        <f t="shared" si="1"/>
        <v>21</v>
      </c>
    </row>
    <row r="13" spans="1:23" ht="15.75" customHeight="1" x14ac:dyDescent="0.15">
      <c r="A13" s="131">
        <v>8</v>
      </c>
      <c r="B13" s="132">
        <v>21</v>
      </c>
      <c r="C13" s="133">
        <v>18</v>
      </c>
      <c r="D13" s="133"/>
      <c r="E13" s="133"/>
      <c r="F13" s="133">
        <v>9</v>
      </c>
      <c r="G13" s="133"/>
      <c r="H13" s="133">
        <v>12</v>
      </c>
      <c r="I13" s="133">
        <v>6</v>
      </c>
      <c r="J13" s="133">
        <v>9</v>
      </c>
      <c r="K13" s="133">
        <v>9</v>
      </c>
      <c r="L13" s="133">
        <v>12</v>
      </c>
      <c r="M13" s="133"/>
      <c r="N13" s="133"/>
      <c r="O13" s="134">
        <f t="shared" si="0"/>
        <v>75</v>
      </c>
      <c r="P13" s="135" t="s">
        <v>96</v>
      </c>
      <c r="Q13" s="136">
        <f t="shared" si="1"/>
        <v>18</v>
      </c>
    </row>
    <row r="14" spans="1:23" ht="15.75" customHeight="1" x14ac:dyDescent="0.15">
      <c r="A14" s="131">
        <v>9</v>
      </c>
      <c r="B14" s="132">
        <v>72</v>
      </c>
      <c r="C14" s="133">
        <v>13</v>
      </c>
      <c r="D14" s="133">
        <v>10</v>
      </c>
      <c r="E14" s="133"/>
      <c r="F14" s="133">
        <v>8</v>
      </c>
      <c r="G14" s="133"/>
      <c r="H14" s="133">
        <v>10</v>
      </c>
      <c r="I14" s="133">
        <v>8</v>
      </c>
      <c r="J14" s="133">
        <v>9</v>
      </c>
      <c r="K14" s="133">
        <v>8</v>
      </c>
      <c r="L14" s="133">
        <v>8</v>
      </c>
      <c r="M14" s="133"/>
      <c r="N14" s="133"/>
      <c r="O14" s="134">
        <f t="shared" si="0"/>
        <v>74</v>
      </c>
      <c r="P14" s="135" t="s">
        <v>98</v>
      </c>
      <c r="Q14" s="136">
        <f t="shared" si="1"/>
        <v>23</v>
      </c>
    </row>
    <row r="15" spans="1:23" ht="15.75" customHeight="1" x14ac:dyDescent="0.15">
      <c r="A15" s="131">
        <v>10</v>
      </c>
      <c r="B15" s="132" t="s">
        <v>86</v>
      </c>
      <c r="C15" s="137">
        <v>15</v>
      </c>
      <c r="D15" s="137"/>
      <c r="E15" s="137"/>
      <c r="F15" s="137">
        <v>9</v>
      </c>
      <c r="G15" s="137"/>
      <c r="H15" s="137">
        <v>12</v>
      </c>
      <c r="I15" s="137">
        <v>9</v>
      </c>
      <c r="J15" s="137">
        <v>9</v>
      </c>
      <c r="K15" s="137">
        <v>9</v>
      </c>
      <c r="L15" s="137">
        <v>9</v>
      </c>
      <c r="M15" s="137"/>
      <c r="N15" s="138"/>
      <c r="O15" s="134">
        <f t="shared" si="0"/>
        <v>72</v>
      </c>
      <c r="P15" s="135" t="s">
        <v>102</v>
      </c>
      <c r="Q15" s="136">
        <f t="shared" si="1"/>
        <v>15</v>
      </c>
    </row>
    <row r="16" spans="1:23" ht="15.75" customHeight="1" x14ac:dyDescent="0.15">
      <c r="A16" s="131">
        <v>11</v>
      </c>
      <c r="B16" s="132">
        <v>26</v>
      </c>
      <c r="C16" s="133">
        <v>15</v>
      </c>
      <c r="D16" s="133"/>
      <c r="E16" s="133"/>
      <c r="F16" s="133">
        <v>9</v>
      </c>
      <c r="G16" s="133"/>
      <c r="H16" s="133">
        <v>11</v>
      </c>
      <c r="I16" s="133">
        <v>9</v>
      </c>
      <c r="J16" s="133">
        <v>9</v>
      </c>
      <c r="K16" s="133">
        <v>9</v>
      </c>
      <c r="L16" s="133">
        <v>9</v>
      </c>
      <c r="M16" s="133"/>
      <c r="N16" s="133"/>
      <c r="O16" s="134">
        <f t="shared" si="0"/>
        <v>71</v>
      </c>
      <c r="P16" s="135" t="s">
        <v>99</v>
      </c>
      <c r="Q16" s="136">
        <f t="shared" si="1"/>
        <v>15</v>
      </c>
    </row>
    <row r="17" spans="1:17" ht="15.75" customHeight="1" x14ac:dyDescent="0.15">
      <c r="A17" s="131">
        <v>12</v>
      </c>
      <c r="B17" s="132">
        <v>52</v>
      </c>
      <c r="C17" s="133">
        <v>13</v>
      </c>
      <c r="D17" s="133">
        <v>9</v>
      </c>
      <c r="E17" s="133"/>
      <c r="F17" s="133">
        <v>8</v>
      </c>
      <c r="G17" s="133"/>
      <c r="H17" s="133">
        <v>10</v>
      </c>
      <c r="I17" s="133">
        <v>8</v>
      </c>
      <c r="J17" s="133">
        <v>8</v>
      </c>
      <c r="K17" s="133">
        <v>8</v>
      </c>
      <c r="L17" s="133">
        <v>7</v>
      </c>
      <c r="M17" s="133"/>
      <c r="N17" s="133"/>
      <c r="O17" s="134">
        <f t="shared" si="0"/>
        <v>71</v>
      </c>
      <c r="P17" s="135" t="s">
        <v>99</v>
      </c>
      <c r="Q17" s="136">
        <f t="shared" si="1"/>
        <v>22</v>
      </c>
    </row>
    <row r="18" spans="1:17" ht="15.75" customHeight="1" x14ac:dyDescent="0.15">
      <c r="A18" s="131">
        <v>13</v>
      </c>
      <c r="B18" s="132" t="s">
        <v>150</v>
      </c>
      <c r="C18" s="137">
        <v>15</v>
      </c>
      <c r="D18" s="137"/>
      <c r="E18" s="137"/>
      <c r="F18" s="137">
        <v>6</v>
      </c>
      <c r="G18" s="137"/>
      <c r="H18" s="137">
        <v>9</v>
      </c>
      <c r="I18" s="137">
        <v>6</v>
      </c>
      <c r="J18" s="137">
        <v>9</v>
      </c>
      <c r="K18" s="137">
        <v>9</v>
      </c>
      <c r="L18" s="137">
        <v>6</v>
      </c>
      <c r="M18" s="137"/>
      <c r="N18" s="138"/>
      <c r="O18" s="134">
        <f t="shared" si="0"/>
        <v>60</v>
      </c>
      <c r="P18" s="135" t="s">
        <v>102</v>
      </c>
      <c r="Q18" s="136">
        <f t="shared" si="1"/>
        <v>15</v>
      </c>
    </row>
    <row r="19" spans="1:17" ht="15.75" customHeight="1" x14ac:dyDescent="0.15">
      <c r="A19" s="131">
        <v>14</v>
      </c>
      <c r="B19" s="132">
        <v>38</v>
      </c>
      <c r="C19" s="133"/>
      <c r="D19" s="133">
        <v>9</v>
      </c>
      <c r="E19" s="133"/>
      <c r="F19" s="133"/>
      <c r="G19" s="133"/>
      <c r="H19" s="133">
        <v>12</v>
      </c>
      <c r="I19" s="133">
        <v>9</v>
      </c>
      <c r="J19" s="133">
        <v>9</v>
      </c>
      <c r="K19" s="133">
        <v>9</v>
      </c>
      <c r="L19" s="133">
        <v>12</v>
      </c>
      <c r="M19" s="133"/>
      <c r="N19" s="133"/>
      <c r="O19" s="134">
        <f t="shared" si="0"/>
        <v>60</v>
      </c>
      <c r="P19" s="135" t="s">
        <v>97</v>
      </c>
      <c r="Q19" s="136">
        <f t="shared" si="1"/>
        <v>9</v>
      </c>
    </row>
    <row r="20" spans="1:17" ht="15.75" customHeight="1" x14ac:dyDescent="0.15">
      <c r="A20" s="131">
        <v>15</v>
      </c>
      <c r="B20" s="132">
        <v>92</v>
      </c>
      <c r="C20" s="137"/>
      <c r="D20" s="137">
        <v>9</v>
      </c>
      <c r="E20" s="137"/>
      <c r="F20" s="137"/>
      <c r="G20" s="137"/>
      <c r="H20" s="137">
        <v>9</v>
      </c>
      <c r="I20" s="137">
        <v>9</v>
      </c>
      <c r="J20" s="137"/>
      <c r="K20" s="137">
        <v>9</v>
      </c>
      <c r="L20" s="137">
        <v>12</v>
      </c>
      <c r="M20" s="137"/>
      <c r="N20" s="138"/>
      <c r="O20" s="134">
        <f t="shared" si="0"/>
        <v>48</v>
      </c>
      <c r="P20" s="135" t="s">
        <v>97</v>
      </c>
      <c r="Q20" s="136">
        <f t="shared" si="1"/>
        <v>9</v>
      </c>
    </row>
    <row r="21" spans="1:17" ht="15.75" customHeight="1" x14ac:dyDescent="0.15">
      <c r="A21" s="131">
        <v>16</v>
      </c>
      <c r="B21" s="132">
        <v>91</v>
      </c>
      <c r="C21" s="133"/>
      <c r="D21" s="133">
        <v>9</v>
      </c>
      <c r="E21" s="133"/>
      <c r="F21" s="133"/>
      <c r="G21" s="133"/>
      <c r="H21" s="133">
        <v>12</v>
      </c>
      <c r="I21" s="133">
        <v>9</v>
      </c>
      <c r="J21" s="133"/>
      <c r="K21" s="133">
        <v>9</v>
      </c>
      <c r="L21" s="133"/>
      <c r="M21" s="133"/>
      <c r="N21" s="133"/>
      <c r="O21" s="134">
        <f t="shared" si="0"/>
        <v>39</v>
      </c>
      <c r="P21" s="135" t="s">
        <v>97</v>
      </c>
      <c r="Q21" s="136">
        <f t="shared" si="1"/>
        <v>9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honeticPr fontId="5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9"/>
  <sheetViews>
    <sheetView workbookViewId="0">
      <selection activeCell="P7" sqref="P7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152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0</v>
      </c>
    </row>
    <row r="2" spans="1:23" ht="15.75" customHeight="1" x14ac:dyDescent="0.15">
      <c r="A2" s="328" t="s">
        <v>27</v>
      </c>
      <c r="B2" s="329"/>
      <c r="C2" s="329"/>
      <c r="D2" s="330" t="s">
        <v>153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0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2</v>
      </c>
    </row>
    <row r="4" spans="1:23" ht="23.25" customHeight="1" thickBot="1" x14ac:dyDescent="0.2">
      <c r="B4" s="308"/>
      <c r="C4" s="309"/>
      <c r="D4" s="310"/>
      <c r="E4" s="320">
        <f>SUM(O6:O15)</f>
        <v>90</v>
      </c>
      <c r="F4" s="321"/>
      <c r="G4" s="321"/>
      <c r="H4" s="322"/>
      <c r="I4" s="314"/>
      <c r="J4" s="315"/>
      <c r="K4" s="315"/>
      <c r="L4" s="316"/>
      <c r="M4" s="323">
        <f>MAX(C6:C29)</f>
        <v>0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93</v>
      </c>
      <c r="C6" s="133"/>
      <c r="D6" s="133"/>
      <c r="E6" s="133"/>
      <c r="F6" s="133">
        <v>6</v>
      </c>
      <c r="G6" s="133"/>
      <c r="H6" s="133">
        <v>15</v>
      </c>
      <c r="I6" s="133"/>
      <c r="J6" s="133">
        <v>9</v>
      </c>
      <c r="K6" s="133">
        <v>9</v>
      </c>
      <c r="L6" s="133">
        <v>9</v>
      </c>
      <c r="M6" s="133"/>
      <c r="N6" s="133"/>
      <c r="O6" s="134">
        <f t="shared" ref="O6:O25" si="0">IF(B6="","",SUM(C6:M6)-(N6))</f>
        <v>48</v>
      </c>
      <c r="P6" s="135" t="s">
        <v>102</v>
      </c>
      <c r="Q6" s="136">
        <f>SUM(C6:E6)</f>
        <v>0</v>
      </c>
    </row>
    <row r="7" spans="1:23" ht="15.75" customHeight="1" x14ac:dyDescent="0.15">
      <c r="A7" s="131">
        <v>2</v>
      </c>
      <c r="B7" s="132" t="s">
        <v>154</v>
      </c>
      <c r="C7" s="133"/>
      <c r="D7" s="133"/>
      <c r="E7" s="133"/>
      <c r="F7" s="133">
        <v>6</v>
      </c>
      <c r="G7" s="133"/>
      <c r="H7" s="133">
        <v>12</v>
      </c>
      <c r="I7" s="133"/>
      <c r="J7" s="133">
        <v>6</v>
      </c>
      <c r="K7" s="133">
        <v>9</v>
      </c>
      <c r="L7" s="133">
        <v>9</v>
      </c>
      <c r="M7" s="133"/>
      <c r="N7" s="133"/>
      <c r="O7" s="134">
        <f t="shared" si="0"/>
        <v>42</v>
      </c>
      <c r="P7" s="135" t="s">
        <v>102</v>
      </c>
      <c r="Q7" s="136">
        <f>SUM(C7:E7)</f>
        <v>0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4" t="str">
        <f t="shared" si="0"/>
        <v/>
      </c>
      <c r="P8" s="135"/>
      <c r="Q8" s="136">
        <f>SUM(C8:E8)</f>
        <v>0</v>
      </c>
      <c r="S8" s="301" t="s">
        <v>193</v>
      </c>
      <c r="T8" s="301"/>
      <c r="U8" s="303">
        <f>SUM(O6:O13)</f>
        <v>90</v>
      </c>
    </row>
    <row r="9" spans="1:23" ht="15.75" customHeight="1" thickBot="1" x14ac:dyDescent="0.2">
      <c r="A9" s="131">
        <v>4</v>
      </c>
      <c r="B9" s="13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  <c r="O9" s="134" t="str">
        <f t="shared" si="0"/>
        <v/>
      </c>
      <c r="P9" s="135"/>
      <c r="Q9" s="136">
        <f>SUM(C9:E9)</f>
        <v>0</v>
      </c>
      <c r="S9" s="302"/>
      <c r="T9" s="302"/>
      <c r="U9" s="304"/>
    </row>
    <row r="10" spans="1:23" ht="15.75" customHeight="1" x14ac:dyDescent="0.15">
      <c r="A10" s="131">
        <v>5</v>
      </c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 t="str">
        <f t="shared" si="0"/>
        <v/>
      </c>
      <c r="P10" s="135"/>
      <c r="Q10" s="136">
        <f t="shared" ref="Q10:Q29" si="1">SUM(C10:E10)</f>
        <v>0</v>
      </c>
    </row>
    <row r="11" spans="1:23" ht="15.75" customHeight="1" x14ac:dyDescent="0.15">
      <c r="A11" s="131">
        <v>6</v>
      </c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 t="str">
        <f t="shared" si="0"/>
        <v/>
      </c>
      <c r="P11" s="135"/>
      <c r="Q11" s="136">
        <f t="shared" si="1"/>
        <v>0</v>
      </c>
    </row>
    <row r="12" spans="1:23" ht="15.75" customHeight="1" x14ac:dyDescent="0.15">
      <c r="A12" s="131">
        <v>7</v>
      </c>
      <c r="B12" s="13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34" t="str">
        <f t="shared" si="0"/>
        <v/>
      </c>
      <c r="P12" s="135"/>
      <c r="Q12" s="136">
        <f t="shared" si="1"/>
        <v>0</v>
      </c>
    </row>
    <row r="13" spans="1:23" ht="15.75" customHeight="1" x14ac:dyDescent="0.15">
      <c r="A13" s="131">
        <v>8</v>
      </c>
      <c r="B13" s="13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34" t="str">
        <f t="shared" si="0"/>
        <v/>
      </c>
      <c r="P13" s="135"/>
      <c r="Q13" s="136">
        <f t="shared" si="1"/>
        <v>0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si="0"/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0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0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0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0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0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0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0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0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0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0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0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2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2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2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2"/>
        <v/>
      </c>
      <c r="P29" s="139"/>
      <c r="Q29" s="136">
        <f t="shared" si="1"/>
        <v>0</v>
      </c>
    </row>
  </sheetData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29"/>
  <sheetViews>
    <sheetView workbookViewId="0">
      <selection activeCell="P9" sqref="P8:P9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47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1</v>
      </c>
    </row>
    <row r="2" spans="1:23" ht="15.75" customHeight="1" x14ac:dyDescent="0.15">
      <c r="A2" s="328" t="s">
        <v>27</v>
      </c>
      <c r="B2" s="329"/>
      <c r="C2" s="329"/>
      <c r="D2" s="330" t="s">
        <v>48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1019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3</v>
      </c>
      <c r="C6" s="137">
        <v>21</v>
      </c>
      <c r="D6" s="137">
        <v>13</v>
      </c>
      <c r="E6" s="137">
        <v>8</v>
      </c>
      <c r="F6" s="137">
        <v>9</v>
      </c>
      <c r="G6" s="137">
        <v>10</v>
      </c>
      <c r="H6" s="137">
        <v>13</v>
      </c>
      <c r="I6" s="137">
        <v>9</v>
      </c>
      <c r="J6" s="137">
        <v>9</v>
      </c>
      <c r="K6" s="137">
        <v>10</v>
      </c>
      <c r="L6" s="137">
        <v>9</v>
      </c>
      <c r="M6" s="137">
        <v>3</v>
      </c>
      <c r="N6" s="138"/>
      <c r="O6" s="134">
        <f t="shared" ref="O6:O17" si="0">IF(B6="","",SUM(C6:M6)-(N6))</f>
        <v>114</v>
      </c>
      <c r="P6" s="135" t="s">
        <v>99</v>
      </c>
      <c r="Q6" s="136">
        <f t="shared" ref="Q6:Q17" si="1">SUM(C6:E6)</f>
        <v>42</v>
      </c>
    </row>
    <row r="7" spans="1:23" ht="15.75" customHeight="1" x14ac:dyDescent="0.15">
      <c r="A7" s="131">
        <v>2</v>
      </c>
      <c r="B7" s="132">
        <v>1</v>
      </c>
      <c r="C7" s="137">
        <v>21</v>
      </c>
      <c r="D7" s="137">
        <v>12</v>
      </c>
      <c r="E7" s="137">
        <v>8</v>
      </c>
      <c r="F7" s="137">
        <v>9</v>
      </c>
      <c r="G7" s="137">
        <v>9</v>
      </c>
      <c r="H7" s="137">
        <v>13</v>
      </c>
      <c r="I7" s="137">
        <v>9</v>
      </c>
      <c r="J7" s="137">
        <v>9</v>
      </c>
      <c r="K7" s="137">
        <v>9</v>
      </c>
      <c r="L7" s="137">
        <v>10</v>
      </c>
      <c r="M7" s="137">
        <v>3</v>
      </c>
      <c r="N7" s="138"/>
      <c r="O7" s="134">
        <f t="shared" si="0"/>
        <v>112</v>
      </c>
      <c r="P7" s="135" t="s">
        <v>99</v>
      </c>
      <c r="Q7" s="136">
        <f t="shared" si="1"/>
        <v>41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9</v>
      </c>
      <c r="C8" s="133">
        <v>18</v>
      </c>
      <c r="D8" s="133">
        <v>12</v>
      </c>
      <c r="E8" s="133">
        <v>7</v>
      </c>
      <c r="F8" s="133">
        <v>9</v>
      </c>
      <c r="G8" s="133">
        <v>10</v>
      </c>
      <c r="H8" s="133">
        <v>13</v>
      </c>
      <c r="I8" s="133">
        <v>9</v>
      </c>
      <c r="J8" s="133">
        <v>10</v>
      </c>
      <c r="K8" s="133">
        <v>9</v>
      </c>
      <c r="L8" s="133">
        <v>9</v>
      </c>
      <c r="M8" s="133">
        <v>3</v>
      </c>
      <c r="N8" s="133"/>
      <c r="O8" s="134">
        <f t="shared" si="0"/>
        <v>109</v>
      </c>
      <c r="P8" s="135" t="s">
        <v>98</v>
      </c>
      <c r="Q8" s="136">
        <f t="shared" si="1"/>
        <v>37</v>
      </c>
      <c r="S8" s="301" t="s">
        <v>193</v>
      </c>
      <c r="T8" s="301"/>
      <c r="U8" s="303">
        <f>SUM(O6:O13)</f>
        <v>848</v>
      </c>
    </row>
    <row r="9" spans="1:23" ht="15.75" customHeight="1" thickBot="1" x14ac:dyDescent="0.2">
      <c r="A9" s="131">
        <v>4</v>
      </c>
      <c r="B9" s="132">
        <v>26</v>
      </c>
      <c r="C9" s="133">
        <v>16</v>
      </c>
      <c r="D9" s="133">
        <v>12</v>
      </c>
      <c r="E9" s="133">
        <v>8</v>
      </c>
      <c r="F9" s="133">
        <v>9</v>
      </c>
      <c r="G9" s="133">
        <v>9</v>
      </c>
      <c r="H9" s="133">
        <v>12</v>
      </c>
      <c r="I9" s="133">
        <v>9</v>
      </c>
      <c r="J9" s="133">
        <v>9</v>
      </c>
      <c r="K9" s="133">
        <v>9</v>
      </c>
      <c r="L9" s="133">
        <v>9</v>
      </c>
      <c r="M9" s="133">
        <v>3</v>
      </c>
      <c r="N9" s="133"/>
      <c r="O9" s="134">
        <f t="shared" si="0"/>
        <v>105</v>
      </c>
      <c r="P9" s="135" t="s">
        <v>98</v>
      </c>
      <c r="Q9" s="136">
        <f t="shared" si="1"/>
        <v>36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94</v>
      </c>
      <c r="C10" s="137">
        <v>15</v>
      </c>
      <c r="D10" s="137">
        <v>12</v>
      </c>
      <c r="E10" s="137">
        <v>6</v>
      </c>
      <c r="F10" s="137">
        <v>9</v>
      </c>
      <c r="G10" s="137">
        <v>15</v>
      </c>
      <c r="H10" s="137">
        <v>15</v>
      </c>
      <c r="I10" s="137">
        <v>6</v>
      </c>
      <c r="J10" s="137">
        <v>9</v>
      </c>
      <c r="K10" s="137">
        <v>9</v>
      </c>
      <c r="L10" s="137">
        <v>6</v>
      </c>
      <c r="M10" s="137">
        <v>3</v>
      </c>
      <c r="N10" s="138"/>
      <c r="O10" s="134">
        <f t="shared" si="0"/>
        <v>105</v>
      </c>
      <c r="P10" s="135" t="s">
        <v>102</v>
      </c>
      <c r="Q10" s="136">
        <f t="shared" si="1"/>
        <v>33</v>
      </c>
    </row>
    <row r="11" spans="1:23" ht="15.75" customHeight="1" x14ac:dyDescent="0.15">
      <c r="A11" s="131">
        <v>6</v>
      </c>
      <c r="B11" s="132" t="s">
        <v>129</v>
      </c>
      <c r="C11" s="133">
        <v>12</v>
      </c>
      <c r="D11" s="133">
        <v>12</v>
      </c>
      <c r="E11" s="133">
        <v>9</v>
      </c>
      <c r="F11" s="133">
        <v>9</v>
      </c>
      <c r="G11" s="133">
        <v>12</v>
      </c>
      <c r="H11" s="133">
        <v>15</v>
      </c>
      <c r="I11" s="133">
        <v>9</v>
      </c>
      <c r="J11" s="133">
        <v>9</v>
      </c>
      <c r="K11" s="133">
        <v>9</v>
      </c>
      <c r="L11" s="133">
        <v>6</v>
      </c>
      <c r="M11" s="133">
        <v>3</v>
      </c>
      <c r="N11" s="133"/>
      <c r="O11" s="134">
        <f t="shared" si="0"/>
        <v>105</v>
      </c>
      <c r="P11" s="135" t="s">
        <v>102</v>
      </c>
      <c r="Q11" s="136">
        <f t="shared" si="1"/>
        <v>33</v>
      </c>
    </row>
    <row r="12" spans="1:23" ht="15.75" customHeight="1" x14ac:dyDescent="0.15">
      <c r="A12" s="131">
        <v>7</v>
      </c>
      <c r="B12" s="132">
        <v>19</v>
      </c>
      <c r="C12" s="133">
        <v>12</v>
      </c>
      <c r="D12" s="133">
        <v>12</v>
      </c>
      <c r="E12" s="133">
        <v>6</v>
      </c>
      <c r="F12" s="133">
        <v>9</v>
      </c>
      <c r="G12" s="133">
        <v>9</v>
      </c>
      <c r="H12" s="133">
        <v>12</v>
      </c>
      <c r="I12" s="133">
        <v>12</v>
      </c>
      <c r="J12" s="133">
        <v>6</v>
      </c>
      <c r="K12" s="133">
        <v>9</v>
      </c>
      <c r="L12" s="133">
        <v>12</v>
      </c>
      <c r="M12" s="133">
        <v>3</v>
      </c>
      <c r="N12" s="133"/>
      <c r="O12" s="134">
        <f t="shared" si="0"/>
        <v>102</v>
      </c>
      <c r="P12" s="135" t="s">
        <v>95</v>
      </c>
      <c r="Q12" s="136">
        <f t="shared" si="1"/>
        <v>30</v>
      </c>
    </row>
    <row r="13" spans="1:23" ht="15.75" customHeight="1" x14ac:dyDescent="0.15">
      <c r="A13" s="131">
        <v>8</v>
      </c>
      <c r="B13" s="132" t="s">
        <v>128</v>
      </c>
      <c r="C13" s="137"/>
      <c r="D13" s="137">
        <v>15</v>
      </c>
      <c r="E13" s="137">
        <v>9</v>
      </c>
      <c r="F13" s="137">
        <v>9</v>
      </c>
      <c r="G13" s="137">
        <v>15</v>
      </c>
      <c r="H13" s="137">
        <v>15</v>
      </c>
      <c r="I13" s="137">
        <v>6</v>
      </c>
      <c r="J13" s="137">
        <v>9</v>
      </c>
      <c r="K13" s="137">
        <v>9</v>
      </c>
      <c r="L13" s="137">
        <v>9</v>
      </c>
      <c r="M13" s="137"/>
      <c r="N13" s="138"/>
      <c r="O13" s="134">
        <f t="shared" si="0"/>
        <v>96</v>
      </c>
      <c r="P13" s="135" t="s">
        <v>102</v>
      </c>
      <c r="Q13" s="136">
        <f t="shared" si="1"/>
        <v>24</v>
      </c>
    </row>
    <row r="14" spans="1:23" ht="15.75" customHeight="1" x14ac:dyDescent="0.15">
      <c r="A14" s="131">
        <v>9</v>
      </c>
      <c r="B14" s="132" t="s">
        <v>87</v>
      </c>
      <c r="C14" s="133">
        <v>15</v>
      </c>
      <c r="D14" s="133">
        <v>12</v>
      </c>
      <c r="E14" s="133"/>
      <c r="F14" s="133">
        <v>6</v>
      </c>
      <c r="G14" s="133">
        <v>12</v>
      </c>
      <c r="H14" s="133">
        <v>15</v>
      </c>
      <c r="I14" s="133">
        <v>6</v>
      </c>
      <c r="J14" s="133">
        <v>6</v>
      </c>
      <c r="K14" s="133">
        <v>9</v>
      </c>
      <c r="L14" s="133">
        <v>9</v>
      </c>
      <c r="M14" s="133">
        <v>3</v>
      </c>
      <c r="N14" s="133"/>
      <c r="O14" s="134">
        <f t="shared" si="0"/>
        <v>93</v>
      </c>
      <c r="P14" s="135" t="s">
        <v>102</v>
      </c>
      <c r="Q14" s="136">
        <f t="shared" si="1"/>
        <v>27</v>
      </c>
    </row>
    <row r="15" spans="1:23" ht="15.75" customHeight="1" x14ac:dyDescent="0.15">
      <c r="A15" s="131">
        <v>10</v>
      </c>
      <c r="B15" s="132">
        <v>12</v>
      </c>
      <c r="C15" s="133">
        <v>15</v>
      </c>
      <c r="D15" s="133">
        <v>9</v>
      </c>
      <c r="E15" s="133"/>
      <c r="F15" s="133">
        <v>6</v>
      </c>
      <c r="G15" s="133"/>
      <c r="H15" s="133">
        <v>12</v>
      </c>
      <c r="I15" s="133">
        <v>9</v>
      </c>
      <c r="J15" s="133">
        <v>6</v>
      </c>
      <c r="K15" s="133">
        <v>9</v>
      </c>
      <c r="L15" s="133">
        <v>12</v>
      </c>
      <c r="M15" s="133"/>
      <c r="N15" s="133"/>
      <c r="O15" s="134">
        <f t="shared" si="0"/>
        <v>78</v>
      </c>
      <c r="P15" s="135" t="s">
        <v>95</v>
      </c>
      <c r="Q15" s="136">
        <f t="shared" si="1"/>
        <v>24</v>
      </c>
    </row>
    <row r="16" spans="1:23" ht="15.75" customHeight="1" x14ac:dyDescent="0.15">
      <c r="A16" s="131">
        <v>11</v>
      </c>
      <c r="B16" s="132">
        <v>10</v>
      </c>
      <c r="C16" s="133">
        <v>15</v>
      </c>
      <c r="D16" s="133">
        <v>9</v>
      </c>
      <c r="E16" s="133">
        <v>6</v>
      </c>
      <c r="F16" s="133">
        <v>6</v>
      </c>
      <c r="G16" s="133"/>
      <c r="H16" s="133">
        <v>12</v>
      </c>
      <c r="I16" s="133">
        <v>9</v>
      </c>
      <c r="J16" s="133">
        <v>9</v>
      </c>
      <c r="K16" s="133">
        <v>6</v>
      </c>
      <c r="L16" s="133">
        <v>6</v>
      </c>
      <c r="M16" s="133"/>
      <c r="N16" s="133"/>
      <c r="O16" s="134">
        <f t="shared" si="0"/>
        <v>78</v>
      </c>
      <c r="P16" s="135" t="s">
        <v>95</v>
      </c>
      <c r="Q16" s="136">
        <f t="shared" si="1"/>
        <v>30</v>
      </c>
    </row>
    <row r="17" spans="1:17" ht="15.75" customHeight="1" x14ac:dyDescent="0.15">
      <c r="A17" s="131">
        <v>12</v>
      </c>
      <c r="B17" s="132">
        <v>34</v>
      </c>
      <c r="C17" s="137">
        <v>12</v>
      </c>
      <c r="D17" s="137">
        <v>9</v>
      </c>
      <c r="E17" s="137"/>
      <c r="F17" s="137">
        <v>6</v>
      </c>
      <c r="G17" s="137"/>
      <c r="H17" s="137">
        <v>12</v>
      </c>
      <c r="I17" s="137">
        <v>9</v>
      </c>
      <c r="J17" s="137">
        <v>6</v>
      </c>
      <c r="K17" s="137">
        <v>9</v>
      </c>
      <c r="L17" s="137">
        <v>9</v>
      </c>
      <c r="M17" s="137"/>
      <c r="N17" s="138"/>
      <c r="O17" s="134">
        <f t="shared" si="0"/>
        <v>72</v>
      </c>
      <c r="P17" s="135" t="s">
        <v>95</v>
      </c>
      <c r="Q17" s="136">
        <f t="shared" si="1"/>
        <v>21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ref="Q18:Q29" si="3">SUM(C18:E18)</f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3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3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3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3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3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3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3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4">IF(B26="","",SUM(C26:M26)-(N26))</f>
        <v/>
      </c>
      <c r="P26" s="135"/>
      <c r="Q26" s="136">
        <f t="shared" si="3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4"/>
        <v/>
      </c>
      <c r="P27" s="135"/>
      <c r="Q27" s="136">
        <f t="shared" si="3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4"/>
        <v/>
      </c>
      <c r="P28" s="135"/>
      <c r="Q28" s="136">
        <f t="shared" si="3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4"/>
        <v/>
      </c>
      <c r="P29" s="139"/>
      <c r="Q29" s="136">
        <f t="shared" si="3"/>
        <v>0</v>
      </c>
    </row>
  </sheetData>
  <sortState xmlns:xlrd2="http://schemas.microsoft.com/office/spreadsheetml/2017/richdata2" ref="B6:Q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29"/>
  <sheetViews>
    <sheetView workbookViewId="0">
      <selection activeCell="X14" sqref="X1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120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1</v>
      </c>
    </row>
    <row r="2" spans="1:23" ht="15.75" customHeight="1" x14ac:dyDescent="0.15">
      <c r="A2" s="328" t="s">
        <v>27</v>
      </c>
      <c r="B2" s="329"/>
      <c r="C2" s="329"/>
      <c r="D2" s="330" t="s">
        <v>121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850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165</v>
      </c>
      <c r="C6" s="137">
        <v>18</v>
      </c>
      <c r="D6" s="137"/>
      <c r="E6" s="137">
        <v>6</v>
      </c>
      <c r="F6" s="137">
        <v>9</v>
      </c>
      <c r="G6" s="137">
        <v>9</v>
      </c>
      <c r="H6" s="137">
        <v>12</v>
      </c>
      <c r="I6" s="137">
        <v>9</v>
      </c>
      <c r="J6" s="137">
        <v>12</v>
      </c>
      <c r="K6" s="137">
        <v>9</v>
      </c>
      <c r="L6" s="137">
        <v>9</v>
      </c>
      <c r="M6" s="137">
        <v>3</v>
      </c>
      <c r="N6" s="138"/>
      <c r="O6" s="134">
        <f t="shared" ref="O6:O18" si="0">IF(B6="","",SUM(C6:M6)-(N6))</f>
        <v>96</v>
      </c>
      <c r="P6" s="135" t="s">
        <v>102</v>
      </c>
      <c r="Q6" s="136">
        <f>SUM(C6:E6)</f>
        <v>24</v>
      </c>
    </row>
    <row r="7" spans="1:23" ht="15.75" customHeight="1" x14ac:dyDescent="0.15">
      <c r="A7" s="131">
        <v>2</v>
      </c>
      <c r="B7" s="132" t="s">
        <v>85</v>
      </c>
      <c r="C7" s="133">
        <v>18</v>
      </c>
      <c r="D7" s="133">
        <v>9</v>
      </c>
      <c r="E7" s="133"/>
      <c r="F7" s="133"/>
      <c r="G7" s="133">
        <v>12</v>
      </c>
      <c r="H7" s="133">
        <v>15</v>
      </c>
      <c r="I7" s="133">
        <v>12</v>
      </c>
      <c r="J7" s="133">
        <v>6</v>
      </c>
      <c r="K7" s="133">
        <v>9</v>
      </c>
      <c r="L7" s="133">
        <v>9</v>
      </c>
      <c r="M7" s="133"/>
      <c r="N7" s="133"/>
      <c r="O7" s="134">
        <f t="shared" si="0"/>
        <v>90</v>
      </c>
      <c r="P7" s="135" t="s">
        <v>95</v>
      </c>
      <c r="Q7" s="136">
        <f>SUM(C7:E7)</f>
        <v>27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124</v>
      </c>
      <c r="C8" s="137">
        <v>12</v>
      </c>
      <c r="D8" s="137">
        <v>12</v>
      </c>
      <c r="E8" s="137"/>
      <c r="F8" s="137">
        <v>9</v>
      </c>
      <c r="G8" s="137"/>
      <c r="H8" s="137">
        <v>15</v>
      </c>
      <c r="I8" s="137">
        <v>12</v>
      </c>
      <c r="J8" s="137">
        <v>9</v>
      </c>
      <c r="K8" s="137">
        <v>9</v>
      </c>
      <c r="L8" s="137">
        <v>12</v>
      </c>
      <c r="M8" s="137"/>
      <c r="N8" s="138"/>
      <c r="O8" s="134">
        <f t="shared" si="0"/>
        <v>90</v>
      </c>
      <c r="P8" s="135" t="s">
        <v>95</v>
      </c>
      <c r="Q8" s="136">
        <f>SUM(C8:E8)</f>
        <v>24</v>
      </c>
      <c r="S8" s="301" t="s">
        <v>193</v>
      </c>
      <c r="T8" s="301"/>
      <c r="U8" s="303">
        <f>SUM(O6:O13)</f>
        <v>692</v>
      </c>
    </row>
    <row r="9" spans="1:23" ht="15.75" customHeight="1" thickBot="1" x14ac:dyDescent="0.2">
      <c r="A9" s="131">
        <v>4</v>
      </c>
      <c r="B9" s="132" t="s">
        <v>175</v>
      </c>
      <c r="C9" s="133">
        <v>12</v>
      </c>
      <c r="D9" s="133">
        <v>12</v>
      </c>
      <c r="E9" s="133">
        <v>9</v>
      </c>
      <c r="F9" s="133">
        <v>6</v>
      </c>
      <c r="G9" s="133"/>
      <c r="H9" s="133">
        <v>12</v>
      </c>
      <c r="I9" s="133">
        <v>6</v>
      </c>
      <c r="J9" s="133">
        <v>12</v>
      </c>
      <c r="K9" s="133">
        <v>12</v>
      </c>
      <c r="L9" s="133">
        <v>6</v>
      </c>
      <c r="M9" s="133"/>
      <c r="N9" s="133"/>
      <c r="O9" s="134">
        <f t="shared" si="0"/>
        <v>87</v>
      </c>
      <c r="P9" s="135" t="s">
        <v>102</v>
      </c>
      <c r="Q9" s="136">
        <f>SUM(C9:E9)</f>
        <v>33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174</v>
      </c>
      <c r="C10" s="133">
        <v>15</v>
      </c>
      <c r="D10" s="133">
        <v>9</v>
      </c>
      <c r="E10" s="133">
        <v>6</v>
      </c>
      <c r="F10" s="133">
        <v>9</v>
      </c>
      <c r="G10" s="133"/>
      <c r="H10" s="133">
        <v>12</v>
      </c>
      <c r="I10" s="133">
        <v>6</v>
      </c>
      <c r="J10" s="133">
        <v>12</v>
      </c>
      <c r="K10" s="133">
        <v>9</v>
      </c>
      <c r="L10" s="133">
        <v>6</v>
      </c>
      <c r="M10" s="133"/>
      <c r="N10" s="133"/>
      <c r="O10" s="134">
        <f t="shared" si="0"/>
        <v>84</v>
      </c>
      <c r="P10" s="135" t="s">
        <v>102</v>
      </c>
      <c r="Q10" s="136">
        <f t="shared" ref="Q10:Q29" si="1">SUM(C10:E10)</f>
        <v>30</v>
      </c>
    </row>
    <row r="11" spans="1:23" ht="15.75" customHeight="1" x14ac:dyDescent="0.15">
      <c r="A11" s="131">
        <v>6</v>
      </c>
      <c r="B11" s="132" t="s">
        <v>122</v>
      </c>
      <c r="C11" s="133">
        <v>18</v>
      </c>
      <c r="D11" s="133">
        <v>9</v>
      </c>
      <c r="E11" s="133"/>
      <c r="F11" s="133">
        <v>9</v>
      </c>
      <c r="G11" s="133"/>
      <c r="H11" s="133">
        <v>15</v>
      </c>
      <c r="I11" s="133">
        <v>9</v>
      </c>
      <c r="J11" s="133">
        <v>6</v>
      </c>
      <c r="K11" s="133">
        <v>6</v>
      </c>
      <c r="L11" s="133">
        <v>12</v>
      </c>
      <c r="M11" s="133"/>
      <c r="N11" s="133">
        <v>1</v>
      </c>
      <c r="O11" s="134">
        <f t="shared" si="0"/>
        <v>83</v>
      </c>
      <c r="P11" s="135" t="s">
        <v>95</v>
      </c>
      <c r="Q11" s="136">
        <f t="shared" si="1"/>
        <v>27</v>
      </c>
    </row>
    <row r="12" spans="1:23" ht="15.75" customHeight="1" x14ac:dyDescent="0.15">
      <c r="A12" s="131">
        <v>7</v>
      </c>
      <c r="B12" s="132">
        <v>89</v>
      </c>
      <c r="C12" s="137">
        <v>12</v>
      </c>
      <c r="D12" s="137"/>
      <c r="E12" s="137"/>
      <c r="F12" s="137">
        <v>9</v>
      </c>
      <c r="G12" s="137">
        <v>12</v>
      </c>
      <c r="H12" s="137">
        <v>12</v>
      </c>
      <c r="I12" s="137">
        <v>9</v>
      </c>
      <c r="J12" s="137">
        <v>9</v>
      </c>
      <c r="K12" s="137">
        <v>9</v>
      </c>
      <c r="L12" s="137">
        <v>9</v>
      </c>
      <c r="M12" s="137"/>
      <c r="N12" s="138"/>
      <c r="O12" s="134">
        <f t="shared" si="0"/>
        <v>81</v>
      </c>
      <c r="P12" s="135" t="s">
        <v>99</v>
      </c>
      <c r="Q12" s="136">
        <f t="shared" si="1"/>
        <v>12</v>
      </c>
    </row>
    <row r="13" spans="1:23" ht="15.75" customHeight="1" x14ac:dyDescent="0.15">
      <c r="A13" s="131">
        <v>8</v>
      </c>
      <c r="B13" s="132" t="s">
        <v>123</v>
      </c>
      <c r="C13" s="133">
        <v>12</v>
      </c>
      <c r="D13" s="133">
        <v>9</v>
      </c>
      <c r="E13" s="133"/>
      <c r="F13" s="133">
        <v>9</v>
      </c>
      <c r="G13" s="133"/>
      <c r="H13" s="133">
        <v>15</v>
      </c>
      <c r="I13" s="133">
        <v>9</v>
      </c>
      <c r="J13" s="133">
        <v>9</v>
      </c>
      <c r="K13" s="133">
        <v>9</v>
      </c>
      <c r="L13" s="133">
        <v>9</v>
      </c>
      <c r="M13" s="133"/>
      <c r="N13" s="133"/>
      <c r="O13" s="134">
        <f t="shared" si="0"/>
        <v>81</v>
      </c>
      <c r="P13" s="135" t="s">
        <v>95</v>
      </c>
      <c r="Q13" s="136">
        <f t="shared" si="1"/>
        <v>21</v>
      </c>
    </row>
    <row r="14" spans="1:23" ht="15.75" customHeight="1" x14ac:dyDescent="0.15">
      <c r="A14" s="131">
        <v>9</v>
      </c>
      <c r="B14" s="132">
        <v>4</v>
      </c>
      <c r="C14" s="137">
        <v>13</v>
      </c>
      <c r="D14" s="137"/>
      <c r="E14" s="137"/>
      <c r="F14" s="137">
        <v>9</v>
      </c>
      <c r="G14" s="137">
        <v>10</v>
      </c>
      <c r="H14" s="137">
        <v>12</v>
      </c>
      <c r="I14" s="137">
        <v>9</v>
      </c>
      <c r="J14" s="137">
        <v>9</v>
      </c>
      <c r="K14" s="137">
        <v>9</v>
      </c>
      <c r="L14" s="137">
        <v>9</v>
      </c>
      <c r="M14" s="137"/>
      <c r="N14" s="138"/>
      <c r="O14" s="134">
        <f t="shared" si="0"/>
        <v>80</v>
      </c>
      <c r="P14" s="135" t="s">
        <v>99</v>
      </c>
      <c r="Q14" s="136">
        <f t="shared" si="1"/>
        <v>13</v>
      </c>
    </row>
    <row r="15" spans="1:23" ht="15.75" customHeight="1" x14ac:dyDescent="0.15">
      <c r="A15" s="131">
        <v>10</v>
      </c>
      <c r="B15" s="132" t="s">
        <v>173</v>
      </c>
      <c r="C15" s="137">
        <v>15</v>
      </c>
      <c r="D15" s="137">
        <v>9</v>
      </c>
      <c r="E15" s="137"/>
      <c r="F15" s="137">
        <v>6</v>
      </c>
      <c r="G15" s="137"/>
      <c r="H15" s="137">
        <v>12</v>
      </c>
      <c r="I15" s="137">
        <v>6</v>
      </c>
      <c r="J15" s="137">
        <v>12</v>
      </c>
      <c r="K15" s="137">
        <v>9</v>
      </c>
      <c r="L15" s="137">
        <v>9</v>
      </c>
      <c r="M15" s="137"/>
      <c r="N15" s="138"/>
      <c r="O15" s="134">
        <f t="shared" si="0"/>
        <v>78</v>
      </c>
      <c r="P15" s="135" t="s">
        <v>102</v>
      </c>
      <c r="Q15" s="136">
        <f t="shared" si="1"/>
        <v>24</v>
      </c>
    </row>
    <row r="16" spans="1:23" ht="15.75" customHeight="1" x14ac:dyDescent="0.15">
      <c r="A16" s="131">
        <v>11</v>
      </c>
      <c r="B16" s="132">
        <v>3</v>
      </c>
      <c r="C16" s="133"/>
      <c r="D16" s="133"/>
      <c r="E16" s="133"/>
      <c r="F16" s="133">
        <v>9</v>
      </c>
      <c r="G16" s="133">
        <v>10</v>
      </c>
      <c r="H16" s="133">
        <v>11</v>
      </c>
      <c r="I16" s="133">
        <v>9</v>
      </c>
      <c r="J16" s="133">
        <v>9</v>
      </c>
      <c r="K16" s="133">
        <v>9</v>
      </c>
      <c r="L16" s="133">
        <v>9</v>
      </c>
      <c r="M16" s="133"/>
      <c r="N16" s="133"/>
      <c r="O16" s="134">
        <f t="shared" si="0"/>
        <v>66</v>
      </c>
      <c r="P16" s="135" t="s">
        <v>98</v>
      </c>
      <c r="Q16" s="136">
        <f t="shared" si="1"/>
        <v>0</v>
      </c>
    </row>
    <row r="17" spans="1:17" ht="15.75" customHeight="1" x14ac:dyDescent="0.15">
      <c r="A17" s="131">
        <v>12</v>
      </c>
      <c r="B17" s="132">
        <v>20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>
        <f t="shared" si="0"/>
        <v>0</v>
      </c>
      <c r="P17" s="135" t="s">
        <v>98</v>
      </c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0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ref="O19:O25" si="2">IF(B19="","",SUM(C19:M19)-(N19))</f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7"/>
  <dimension ref="A1:W29"/>
  <sheetViews>
    <sheetView workbookViewId="0">
      <selection activeCell="T14" sqref="T1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84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65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6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1123</v>
      </c>
      <c r="F4" s="321"/>
      <c r="G4" s="321"/>
      <c r="H4" s="322"/>
      <c r="I4" s="314"/>
      <c r="J4" s="315"/>
      <c r="K4" s="315"/>
      <c r="L4" s="316"/>
      <c r="M4" s="323">
        <f>MAX(C6:C29)</f>
        <v>24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24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6</v>
      </c>
      <c r="B6" s="132">
        <v>146</v>
      </c>
      <c r="C6" s="133">
        <v>24</v>
      </c>
      <c r="D6" s="133">
        <v>11</v>
      </c>
      <c r="E6" s="133">
        <v>6</v>
      </c>
      <c r="F6" s="133">
        <v>9</v>
      </c>
      <c r="G6" s="133">
        <v>11</v>
      </c>
      <c r="H6" s="133">
        <v>15</v>
      </c>
      <c r="I6" s="133">
        <v>9</v>
      </c>
      <c r="J6" s="133">
        <v>10</v>
      </c>
      <c r="K6" s="133">
        <v>9</v>
      </c>
      <c r="L6" s="133">
        <v>11</v>
      </c>
      <c r="M6" s="133">
        <v>6</v>
      </c>
      <c r="N6" s="133"/>
      <c r="O6" s="134">
        <f t="shared" ref="O6:O29" si="0">IF(B6="","",SUM(C6:M6)-(N6))</f>
        <v>121</v>
      </c>
      <c r="P6" s="135" t="s">
        <v>98</v>
      </c>
      <c r="Q6" s="136">
        <f>SUM(C6:E6)</f>
        <v>41</v>
      </c>
    </row>
    <row r="7" spans="1:23" ht="15.75" customHeight="1" x14ac:dyDescent="0.15">
      <c r="A7" s="131">
        <v>8</v>
      </c>
      <c r="B7" s="132">
        <v>119</v>
      </c>
      <c r="C7" s="137">
        <v>24</v>
      </c>
      <c r="D7" s="137">
        <v>11</v>
      </c>
      <c r="E7" s="137">
        <v>6</v>
      </c>
      <c r="F7" s="137">
        <v>9</v>
      </c>
      <c r="G7" s="137">
        <v>9</v>
      </c>
      <c r="H7" s="137">
        <v>14</v>
      </c>
      <c r="I7" s="137">
        <v>9</v>
      </c>
      <c r="J7" s="137">
        <v>9</v>
      </c>
      <c r="K7" s="137">
        <v>11</v>
      </c>
      <c r="L7" s="137">
        <v>10</v>
      </c>
      <c r="M7" s="137">
        <v>6</v>
      </c>
      <c r="N7" s="138"/>
      <c r="O7" s="134">
        <f t="shared" si="0"/>
        <v>118</v>
      </c>
      <c r="P7" s="135" t="s">
        <v>99</v>
      </c>
      <c r="Q7" s="136">
        <f>SUM(C7:E7)</f>
        <v>41</v>
      </c>
      <c r="S7" s="326" t="s">
        <v>58</v>
      </c>
      <c r="T7" s="326"/>
      <c r="U7" s="327"/>
    </row>
    <row r="8" spans="1:23" ht="15.75" customHeight="1" x14ac:dyDescent="0.15">
      <c r="A8" s="131">
        <v>5</v>
      </c>
      <c r="B8" s="132">
        <v>128</v>
      </c>
      <c r="C8" s="133">
        <v>21</v>
      </c>
      <c r="D8" s="133">
        <v>10</v>
      </c>
      <c r="E8" s="133">
        <v>6</v>
      </c>
      <c r="F8" s="133">
        <v>9</v>
      </c>
      <c r="G8" s="133">
        <v>13</v>
      </c>
      <c r="H8" s="133">
        <v>14</v>
      </c>
      <c r="I8" s="133">
        <v>9</v>
      </c>
      <c r="J8" s="133">
        <v>9</v>
      </c>
      <c r="K8" s="133">
        <v>10</v>
      </c>
      <c r="L8" s="133">
        <v>9</v>
      </c>
      <c r="M8" s="133">
        <v>6</v>
      </c>
      <c r="N8" s="133"/>
      <c r="O8" s="134">
        <f t="shared" si="0"/>
        <v>116</v>
      </c>
      <c r="P8" s="135" t="s">
        <v>98</v>
      </c>
      <c r="Q8" s="136">
        <f>SUM(C8:E8)</f>
        <v>37</v>
      </c>
      <c r="S8" s="301" t="s">
        <v>193</v>
      </c>
      <c r="T8" s="301"/>
      <c r="U8" s="303">
        <f>SUM(O6:O13)</f>
        <v>912</v>
      </c>
    </row>
    <row r="9" spans="1:23" ht="15.75" customHeight="1" thickBot="1" x14ac:dyDescent="0.2">
      <c r="A9" s="131">
        <v>3</v>
      </c>
      <c r="B9" s="132">
        <v>125</v>
      </c>
      <c r="C9" s="133">
        <v>21</v>
      </c>
      <c r="D9" s="133">
        <v>9</v>
      </c>
      <c r="E9" s="133"/>
      <c r="F9" s="133">
        <v>9</v>
      </c>
      <c r="G9" s="133">
        <v>12</v>
      </c>
      <c r="H9" s="133">
        <v>15</v>
      </c>
      <c r="I9" s="133">
        <v>12</v>
      </c>
      <c r="J9" s="133">
        <v>9</v>
      </c>
      <c r="K9" s="133">
        <v>9</v>
      </c>
      <c r="L9" s="133">
        <v>12</v>
      </c>
      <c r="M9" s="133">
        <v>6</v>
      </c>
      <c r="N9" s="133"/>
      <c r="O9" s="134">
        <f t="shared" si="0"/>
        <v>114</v>
      </c>
      <c r="P9" s="135" t="s">
        <v>96</v>
      </c>
      <c r="Q9" s="136">
        <f>SUM(C9:E9)</f>
        <v>30</v>
      </c>
      <c r="S9" s="302"/>
      <c r="T9" s="302"/>
      <c r="U9" s="304"/>
    </row>
    <row r="10" spans="1:23" ht="15.75" customHeight="1" x14ac:dyDescent="0.15">
      <c r="A10" s="131">
        <v>18</v>
      </c>
      <c r="B10" s="132">
        <v>31</v>
      </c>
      <c r="C10" s="137">
        <v>21</v>
      </c>
      <c r="D10" s="137">
        <v>10</v>
      </c>
      <c r="E10" s="137">
        <v>7</v>
      </c>
      <c r="F10" s="137">
        <v>9</v>
      </c>
      <c r="G10" s="137">
        <v>11</v>
      </c>
      <c r="H10" s="137">
        <v>14</v>
      </c>
      <c r="I10" s="137">
        <v>9</v>
      </c>
      <c r="J10" s="137">
        <v>9</v>
      </c>
      <c r="K10" s="137">
        <v>10</v>
      </c>
      <c r="L10" s="137">
        <v>10</v>
      </c>
      <c r="M10" s="137">
        <v>3</v>
      </c>
      <c r="N10" s="138"/>
      <c r="O10" s="134">
        <f t="shared" si="0"/>
        <v>113</v>
      </c>
      <c r="P10" s="135" t="s">
        <v>213</v>
      </c>
      <c r="Q10" s="136">
        <f t="shared" ref="Q10:Q29" si="1">SUM(C10:E10)</f>
        <v>38</v>
      </c>
    </row>
    <row r="11" spans="1:23" ht="15.75" customHeight="1" x14ac:dyDescent="0.15">
      <c r="A11" s="131">
        <v>1</v>
      </c>
      <c r="B11" s="132">
        <v>151</v>
      </c>
      <c r="C11" s="133">
        <v>21</v>
      </c>
      <c r="D11" s="133">
        <v>9</v>
      </c>
      <c r="E11" s="133"/>
      <c r="F11" s="133">
        <v>9</v>
      </c>
      <c r="G11" s="133">
        <v>12</v>
      </c>
      <c r="H11" s="133">
        <v>15</v>
      </c>
      <c r="I11" s="133">
        <v>12</v>
      </c>
      <c r="J11" s="133">
        <v>9</v>
      </c>
      <c r="K11" s="133">
        <v>9</v>
      </c>
      <c r="L11" s="133">
        <v>12</v>
      </c>
      <c r="M11" s="133">
        <v>3</v>
      </c>
      <c r="N11" s="133"/>
      <c r="O11" s="134">
        <f t="shared" si="0"/>
        <v>111</v>
      </c>
      <c r="P11" s="135" t="s">
        <v>96</v>
      </c>
      <c r="Q11" s="136">
        <f t="shared" si="1"/>
        <v>30</v>
      </c>
    </row>
    <row r="12" spans="1:23" ht="15.75" customHeight="1" x14ac:dyDescent="0.15">
      <c r="A12" s="131">
        <v>4</v>
      </c>
      <c r="B12" s="132">
        <v>57</v>
      </c>
      <c r="C12" s="137">
        <v>21</v>
      </c>
      <c r="D12" s="137">
        <v>9</v>
      </c>
      <c r="E12" s="137"/>
      <c r="F12" s="137">
        <v>9</v>
      </c>
      <c r="G12" s="137">
        <v>12</v>
      </c>
      <c r="H12" s="137">
        <v>15</v>
      </c>
      <c r="I12" s="137">
        <v>12</v>
      </c>
      <c r="J12" s="137">
        <v>9</v>
      </c>
      <c r="K12" s="137">
        <v>9</v>
      </c>
      <c r="L12" s="137">
        <v>12</v>
      </c>
      <c r="M12" s="137">
        <v>3</v>
      </c>
      <c r="N12" s="138"/>
      <c r="O12" s="134">
        <f t="shared" si="0"/>
        <v>111</v>
      </c>
      <c r="P12" s="135" t="s">
        <v>96</v>
      </c>
      <c r="Q12" s="136">
        <f t="shared" si="1"/>
        <v>30</v>
      </c>
    </row>
    <row r="13" spans="1:23" ht="15.75" customHeight="1" x14ac:dyDescent="0.15">
      <c r="A13" s="131">
        <v>2</v>
      </c>
      <c r="B13" s="132">
        <v>112</v>
      </c>
      <c r="C13" s="133">
        <v>21</v>
      </c>
      <c r="D13" s="133">
        <v>9</v>
      </c>
      <c r="E13" s="133"/>
      <c r="F13" s="133">
        <v>6</v>
      </c>
      <c r="G13" s="133">
        <v>9</v>
      </c>
      <c r="H13" s="133">
        <v>15</v>
      </c>
      <c r="I13" s="133">
        <v>12</v>
      </c>
      <c r="J13" s="133">
        <v>9</v>
      </c>
      <c r="K13" s="133">
        <v>9</v>
      </c>
      <c r="L13" s="133">
        <v>12</v>
      </c>
      <c r="M13" s="133">
        <v>6</v>
      </c>
      <c r="N13" s="133"/>
      <c r="O13" s="134">
        <f t="shared" si="0"/>
        <v>108</v>
      </c>
      <c r="P13" s="135" t="s">
        <v>96</v>
      </c>
      <c r="Q13" s="136">
        <f t="shared" si="1"/>
        <v>30</v>
      </c>
    </row>
    <row r="14" spans="1:23" ht="15.75" customHeight="1" x14ac:dyDescent="0.15">
      <c r="A14" s="131">
        <v>20</v>
      </c>
      <c r="B14" s="132">
        <v>22</v>
      </c>
      <c r="C14" s="133">
        <v>18</v>
      </c>
      <c r="D14" s="133">
        <v>10</v>
      </c>
      <c r="E14" s="133">
        <v>7</v>
      </c>
      <c r="F14" s="133">
        <v>9</v>
      </c>
      <c r="G14" s="133">
        <v>10</v>
      </c>
      <c r="H14" s="133">
        <v>13</v>
      </c>
      <c r="I14" s="133">
        <v>9</v>
      </c>
      <c r="J14" s="133">
        <v>9</v>
      </c>
      <c r="K14" s="133">
        <v>10</v>
      </c>
      <c r="L14" s="133">
        <v>10</v>
      </c>
      <c r="M14" s="133">
        <v>3</v>
      </c>
      <c r="N14" s="133"/>
      <c r="O14" s="134">
        <f t="shared" si="0"/>
        <v>108</v>
      </c>
      <c r="P14" s="135" t="s">
        <v>231</v>
      </c>
      <c r="Q14" s="136">
        <f t="shared" si="1"/>
        <v>35</v>
      </c>
    </row>
    <row r="15" spans="1:23" ht="15.75" customHeight="1" x14ac:dyDescent="0.15">
      <c r="A15" s="131">
        <v>17</v>
      </c>
      <c r="B15" s="132">
        <v>141</v>
      </c>
      <c r="C15" s="133">
        <v>18</v>
      </c>
      <c r="D15" s="133">
        <v>9</v>
      </c>
      <c r="E15" s="133">
        <v>6</v>
      </c>
      <c r="F15" s="133">
        <v>9</v>
      </c>
      <c r="G15" s="133">
        <v>9</v>
      </c>
      <c r="H15" s="133">
        <v>13</v>
      </c>
      <c r="I15" s="133">
        <v>9</v>
      </c>
      <c r="J15" s="133">
        <v>9</v>
      </c>
      <c r="K15" s="133">
        <v>9</v>
      </c>
      <c r="L15" s="133">
        <v>9</v>
      </c>
      <c r="M15" s="133">
        <v>3</v>
      </c>
      <c r="N15" s="133"/>
      <c r="O15" s="134">
        <f t="shared" si="0"/>
        <v>103</v>
      </c>
      <c r="P15" s="135" t="s">
        <v>213</v>
      </c>
      <c r="Q15" s="136">
        <f t="shared" si="1"/>
        <v>33</v>
      </c>
    </row>
    <row r="16" spans="1:23" ht="15.75" customHeight="1" x14ac:dyDescent="0.15">
      <c r="A16" s="131">
        <v>22</v>
      </c>
      <c r="B16" s="132">
        <v>83</v>
      </c>
      <c r="C16" s="137">
        <v>18</v>
      </c>
      <c r="D16" s="137">
        <v>9</v>
      </c>
      <c r="E16" s="137"/>
      <c r="F16" s="137">
        <v>12</v>
      </c>
      <c r="G16" s="137">
        <v>12</v>
      </c>
      <c r="H16" s="137">
        <v>12</v>
      </c>
      <c r="I16" s="137">
        <v>9</v>
      </c>
      <c r="J16" s="137">
        <v>6</v>
      </c>
      <c r="K16" s="137">
        <v>9</v>
      </c>
      <c r="L16" s="137">
        <v>12</v>
      </c>
      <c r="M16" s="137"/>
      <c r="N16" s="138"/>
      <c r="O16" s="134">
        <f t="shared" si="0"/>
        <v>99</v>
      </c>
      <c r="P16" s="135" t="s">
        <v>97</v>
      </c>
      <c r="Q16" s="136">
        <f t="shared" si="1"/>
        <v>27</v>
      </c>
    </row>
    <row r="17" spans="1:17" ht="15.75" customHeight="1" x14ac:dyDescent="0.15">
      <c r="A17" s="131">
        <v>21</v>
      </c>
      <c r="B17" s="132">
        <v>126</v>
      </c>
      <c r="C17" s="137">
        <v>15</v>
      </c>
      <c r="D17" s="137">
        <v>9</v>
      </c>
      <c r="E17" s="137"/>
      <c r="F17" s="137">
        <v>9</v>
      </c>
      <c r="G17" s="137">
        <v>12</v>
      </c>
      <c r="H17" s="137">
        <v>12</v>
      </c>
      <c r="I17" s="137">
        <v>12</v>
      </c>
      <c r="J17" s="137">
        <v>9</v>
      </c>
      <c r="K17" s="137">
        <v>9</v>
      </c>
      <c r="L17" s="137">
        <v>12</v>
      </c>
      <c r="M17" s="137"/>
      <c r="N17" s="138"/>
      <c r="O17" s="134">
        <f t="shared" si="0"/>
        <v>99</v>
      </c>
      <c r="P17" s="135" t="s">
        <v>97</v>
      </c>
      <c r="Q17" s="136">
        <f t="shared" si="1"/>
        <v>24</v>
      </c>
    </row>
    <row r="18" spans="1:17" ht="15.75" customHeight="1" x14ac:dyDescent="0.15">
      <c r="A18" s="131">
        <v>19</v>
      </c>
      <c r="B18" s="132">
        <v>20</v>
      </c>
      <c r="C18" s="133">
        <v>12</v>
      </c>
      <c r="D18" s="133">
        <v>10</v>
      </c>
      <c r="E18" s="133">
        <v>6</v>
      </c>
      <c r="F18" s="133">
        <v>9</v>
      </c>
      <c r="G18" s="133">
        <v>10</v>
      </c>
      <c r="H18" s="133">
        <v>13</v>
      </c>
      <c r="I18" s="133">
        <v>9</v>
      </c>
      <c r="J18" s="133">
        <v>9</v>
      </c>
      <c r="K18" s="133">
        <v>9</v>
      </c>
      <c r="L18" s="133">
        <v>9</v>
      </c>
      <c r="M18" s="133">
        <v>3</v>
      </c>
      <c r="N18" s="133"/>
      <c r="O18" s="134">
        <f t="shared" si="0"/>
        <v>99</v>
      </c>
      <c r="P18" s="135" t="s">
        <v>231</v>
      </c>
      <c r="Q18" s="136">
        <f t="shared" si="1"/>
        <v>28</v>
      </c>
    </row>
    <row r="19" spans="1:17" ht="15.75" customHeight="1" x14ac:dyDescent="0.15">
      <c r="A19" s="131">
        <v>11</v>
      </c>
      <c r="B19" s="132" t="s">
        <v>89</v>
      </c>
      <c r="C19" s="133">
        <v>12</v>
      </c>
      <c r="D19" s="133">
        <v>9</v>
      </c>
      <c r="E19" s="133"/>
      <c r="F19" s="133">
        <v>9</v>
      </c>
      <c r="G19" s="133">
        <v>12</v>
      </c>
      <c r="H19" s="133">
        <v>15</v>
      </c>
      <c r="I19" s="133">
        <v>12</v>
      </c>
      <c r="J19" s="133">
        <v>9</v>
      </c>
      <c r="K19" s="133">
        <v>9</v>
      </c>
      <c r="L19" s="133">
        <v>9</v>
      </c>
      <c r="M19" s="133"/>
      <c r="N19" s="133"/>
      <c r="O19" s="134">
        <f t="shared" si="0"/>
        <v>96</v>
      </c>
      <c r="P19" s="135" t="s">
        <v>102</v>
      </c>
      <c r="Q19" s="136">
        <f t="shared" si="1"/>
        <v>21</v>
      </c>
    </row>
    <row r="20" spans="1:17" ht="15.75" customHeight="1" x14ac:dyDescent="0.15">
      <c r="A20" s="131">
        <v>7</v>
      </c>
      <c r="B20" s="132">
        <v>118</v>
      </c>
      <c r="C20" s="137">
        <v>18</v>
      </c>
      <c r="D20" s="137">
        <v>9</v>
      </c>
      <c r="E20" s="137">
        <v>6</v>
      </c>
      <c r="F20" s="137">
        <v>9</v>
      </c>
      <c r="G20" s="137">
        <v>9</v>
      </c>
      <c r="H20" s="137">
        <v>10</v>
      </c>
      <c r="I20" s="137">
        <v>6</v>
      </c>
      <c r="J20" s="137">
        <v>6</v>
      </c>
      <c r="K20" s="137">
        <v>6</v>
      </c>
      <c r="L20" s="137">
        <v>9</v>
      </c>
      <c r="M20" s="137">
        <v>3</v>
      </c>
      <c r="N20" s="138"/>
      <c r="O20" s="134">
        <f t="shared" si="0"/>
        <v>91</v>
      </c>
      <c r="P20" s="135" t="s">
        <v>99</v>
      </c>
      <c r="Q20" s="136">
        <f t="shared" si="1"/>
        <v>33</v>
      </c>
    </row>
    <row r="21" spans="1:17" ht="15.75" customHeight="1" x14ac:dyDescent="0.15">
      <c r="A21" s="131">
        <v>12</v>
      </c>
      <c r="B21" s="132" t="s">
        <v>181</v>
      </c>
      <c r="C21" s="133">
        <v>12</v>
      </c>
      <c r="D21" s="133"/>
      <c r="E21" s="133">
        <v>6</v>
      </c>
      <c r="F21" s="133">
        <v>9</v>
      </c>
      <c r="G21" s="133">
        <v>15</v>
      </c>
      <c r="H21" s="133">
        <v>12</v>
      </c>
      <c r="I21" s="133">
        <v>9</v>
      </c>
      <c r="J21" s="133">
        <v>9</v>
      </c>
      <c r="K21" s="133">
        <v>12</v>
      </c>
      <c r="L21" s="133">
        <v>6</v>
      </c>
      <c r="M21" s="133"/>
      <c r="N21" s="133"/>
      <c r="O21" s="134">
        <f t="shared" si="0"/>
        <v>90</v>
      </c>
      <c r="P21" s="135" t="s">
        <v>102</v>
      </c>
      <c r="Q21" s="136">
        <f t="shared" si="1"/>
        <v>18</v>
      </c>
    </row>
    <row r="22" spans="1:17" ht="15.75" customHeight="1" x14ac:dyDescent="0.15">
      <c r="A22" s="131">
        <v>23</v>
      </c>
      <c r="B22" s="132">
        <v>81</v>
      </c>
      <c r="C22" s="133">
        <v>18</v>
      </c>
      <c r="D22" s="133"/>
      <c r="E22" s="133">
        <v>6</v>
      </c>
      <c r="F22" s="133">
        <v>9</v>
      </c>
      <c r="G22" s="133">
        <v>9</v>
      </c>
      <c r="H22" s="133">
        <v>12</v>
      </c>
      <c r="I22" s="133">
        <v>9</v>
      </c>
      <c r="J22" s="133">
        <v>6</v>
      </c>
      <c r="K22" s="133">
        <v>9</v>
      </c>
      <c r="L22" s="133">
        <v>9</v>
      </c>
      <c r="M22" s="133"/>
      <c r="N22" s="133"/>
      <c r="O22" s="134">
        <f t="shared" si="0"/>
        <v>87</v>
      </c>
      <c r="P22" s="135" t="s">
        <v>97</v>
      </c>
      <c r="Q22" s="136">
        <f t="shared" si="1"/>
        <v>24</v>
      </c>
    </row>
    <row r="23" spans="1:17" ht="15.75" customHeight="1" x14ac:dyDescent="0.15">
      <c r="A23" s="131">
        <v>10</v>
      </c>
      <c r="B23" s="132" t="s">
        <v>127</v>
      </c>
      <c r="C23" s="137">
        <v>12</v>
      </c>
      <c r="D23" s="137">
        <v>9</v>
      </c>
      <c r="E23" s="137"/>
      <c r="F23" s="137">
        <v>9</v>
      </c>
      <c r="G23" s="137"/>
      <c r="H23" s="137">
        <v>15</v>
      </c>
      <c r="I23" s="137">
        <v>9</v>
      </c>
      <c r="J23" s="137">
        <v>12</v>
      </c>
      <c r="K23" s="137">
        <v>12</v>
      </c>
      <c r="L23" s="137">
        <v>9</v>
      </c>
      <c r="M23" s="137"/>
      <c r="N23" s="138"/>
      <c r="O23" s="134">
        <f t="shared" si="0"/>
        <v>87</v>
      </c>
      <c r="P23" s="135" t="s">
        <v>102</v>
      </c>
      <c r="Q23" s="136">
        <f t="shared" si="1"/>
        <v>21</v>
      </c>
    </row>
    <row r="24" spans="1:17" ht="15.75" customHeight="1" x14ac:dyDescent="0.15">
      <c r="A24" s="131">
        <v>14</v>
      </c>
      <c r="B24" s="132">
        <v>165</v>
      </c>
      <c r="C24" s="133">
        <v>15</v>
      </c>
      <c r="D24" s="133"/>
      <c r="E24" s="133">
        <v>6</v>
      </c>
      <c r="F24" s="133">
        <v>9</v>
      </c>
      <c r="G24" s="133">
        <v>10</v>
      </c>
      <c r="H24" s="133">
        <v>12</v>
      </c>
      <c r="I24" s="133">
        <v>9</v>
      </c>
      <c r="J24" s="133">
        <v>9</v>
      </c>
      <c r="K24" s="133">
        <v>7</v>
      </c>
      <c r="L24" s="133">
        <v>7</v>
      </c>
      <c r="M24" s="133"/>
      <c r="N24" s="133"/>
      <c r="O24" s="134">
        <f t="shared" si="0"/>
        <v>84</v>
      </c>
      <c r="P24" s="135" t="s">
        <v>100</v>
      </c>
      <c r="Q24" s="136">
        <f t="shared" si="1"/>
        <v>21</v>
      </c>
    </row>
    <row r="25" spans="1:17" ht="15.75" customHeight="1" x14ac:dyDescent="0.15">
      <c r="A25" s="131">
        <v>24</v>
      </c>
      <c r="B25" s="132">
        <v>84</v>
      </c>
      <c r="C25" s="133">
        <v>15</v>
      </c>
      <c r="D25" s="133"/>
      <c r="E25" s="133">
        <v>6</v>
      </c>
      <c r="F25" s="133">
        <v>6</v>
      </c>
      <c r="G25" s="133">
        <v>9</v>
      </c>
      <c r="H25" s="133">
        <v>12</v>
      </c>
      <c r="I25" s="133">
        <v>9</v>
      </c>
      <c r="J25" s="133">
        <v>6</v>
      </c>
      <c r="K25" s="133">
        <v>9</v>
      </c>
      <c r="L25" s="133">
        <v>9</v>
      </c>
      <c r="M25" s="133"/>
      <c r="N25" s="133"/>
      <c r="O25" s="134">
        <f t="shared" si="0"/>
        <v>81</v>
      </c>
      <c r="P25" s="135" t="s">
        <v>97</v>
      </c>
      <c r="Q25" s="136">
        <f t="shared" si="1"/>
        <v>21</v>
      </c>
    </row>
    <row r="26" spans="1:17" ht="15.75" customHeight="1" x14ac:dyDescent="0.15">
      <c r="A26" s="131">
        <v>13</v>
      </c>
      <c r="B26" s="132">
        <v>163</v>
      </c>
      <c r="C26" s="137">
        <v>16</v>
      </c>
      <c r="D26" s="137"/>
      <c r="E26" s="137"/>
      <c r="F26" s="137">
        <v>9</v>
      </c>
      <c r="G26" s="137">
        <v>9</v>
      </c>
      <c r="H26" s="137">
        <v>12</v>
      </c>
      <c r="I26" s="137">
        <v>9</v>
      </c>
      <c r="J26" s="137">
        <v>9</v>
      </c>
      <c r="K26" s="137">
        <v>9</v>
      </c>
      <c r="L26" s="137">
        <v>6</v>
      </c>
      <c r="M26" s="137"/>
      <c r="N26" s="138"/>
      <c r="O26" s="134">
        <f t="shared" si="0"/>
        <v>79</v>
      </c>
      <c r="P26" s="135" t="s">
        <v>100</v>
      </c>
      <c r="Q26" s="136">
        <f t="shared" si="1"/>
        <v>16</v>
      </c>
    </row>
    <row r="27" spans="1:17" ht="15.75" customHeight="1" x14ac:dyDescent="0.15">
      <c r="A27" s="131">
        <v>16</v>
      </c>
      <c r="B27" s="132">
        <v>60</v>
      </c>
      <c r="C27" s="133">
        <v>15</v>
      </c>
      <c r="D27" s="133"/>
      <c r="E27" s="133"/>
      <c r="F27" s="133">
        <v>9</v>
      </c>
      <c r="G27" s="133"/>
      <c r="H27" s="133">
        <v>12</v>
      </c>
      <c r="I27" s="133">
        <v>9</v>
      </c>
      <c r="J27" s="133">
        <v>9</v>
      </c>
      <c r="K27" s="133">
        <v>9</v>
      </c>
      <c r="L27" s="133">
        <v>9</v>
      </c>
      <c r="M27" s="133"/>
      <c r="N27" s="133"/>
      <c r="O27" s="134">
        <f t="shared" si="0"/>
        <v>72</v>
      </c>
      <c r="P27" s="135" t="s">
        <v>101</v>
      </c>
      <c r="Q27" s="136">
        <f t="shared" si="1"/>
        <v>15</v>
      </c>
    </row>
    <row r="28" spans="1:17" ht="15.75" customHeight="1" x14ac:dyDescent="0.15">
      <c r="A28" s="131">
        <v>9</v>
      </c>
      <c r="B28" s="132" t="s">
        <v>180</v>
      </c>
      <c r="C28" s="137"/>
      <c r="D28" s="137"/>
      <c r="E28" s="137"/>
      <c r="F28" s="137">
        <v>9</v>
      </c>
      <c r="G28" s="137">
        <v>12</v>
      </c>
      <c r="H28" s="137">
        <v>12</v>
      </c>
      <c r="I28" s="137">
        <v>9</v>
      </c>
      <c r="J28" s="137">
        <v>12</v>
      </c>
      <c r="K28" s="137">
        <v>12</v>
      </c>
      <c r="L28" s="137">
        <v>6</v>
      </c>
      <c r="M28" s="137"/>
      <c r="N28" s="138"/>
      <c r="O28" s="134">
        <f t="shared" si="0"/>
        <v>72</v>
      </c>
      <c r="P28" s="135" t="s">
        <v>102</v>
      </c>
      <c r="Q28" s="136">
        <f t="shared" si="1"/>
        <v>0</v>
      </c>
    </row>
    <row r="29" spans="1:17" ht="15.75" customHeight="1" x14ac:dyDescent="0.15">
      <c r="A29" s="131">
        <v>15</v>
      </c>
      <c r="B29" s="132">
        <v>7</v>
      </c>
      <c r="C29" s="133">
        <v>12</v>
      </c>
      <c r="D29" s="133"/>
      <c r="E29" s="133"/>
      <c r="F29" s="133">
        <v>6</v>
      </c>
      <c r="G29" s="133"/>
      <c r="H29" s="133">
        <v>9</v>
      </c>
      <c r="I29" s="133">
        <v>6</v>
      </c>
      <c r="J29" s="133">
        <v>6</v>
      </c>
      <c r="K29" s="133"/>
      <c r="L29" s="133">
        <v>9</v>
      </c>
      <c r="M29" s="133"/>
      <c r="N29" s="133"/>
      <c r="O29" s="134">
        <f t="shared" si="0"/>
        <v>48</v>
      </c>
      <c r="P29" s="135" t="s">
        <v>101</v>
      </c>
      <c r="Q29" s="136">
        <f t="shared" si="1"/>
        <v>12</v>
      </c>
    </row>
  </sheetData>
  <sortState xmlns:xlrd2="http://schemas.microsoft.com/office/spreadsheetml/2017/richdata2" ref="A6:P29">
    <sortCondition descending="1" ref="O6:O29"/>
    <sortCondition descending="1" ref="C6:C29"/>
  </sortState>
  <mergeCells count="14">
    <mergeCell ref="S7:U7"/>
    <mergeCell ref="S8:T9"/>
    <mergeCell ref="U8:U9"/>
    <mergeCell ref="B3:D4"/>
    <mergeCell ref="I3:L4"/>
    <mergeCell ref="M3:P3"/>
    <mergeCell ref="E4:H4"/>
    <mergeCell ref="M4:P4"/>
    <mergeCell ref="A1:C1"/>
    <mergeCell ref="D1:K1"/>
    <mergeCell ref="A2:C2"/>
    <mergeCell ref="D2:F2"/>
    <mergeCell ref="G2:I2"/>
    <mergeCell ref="J2:K2"/>
  </mergeCells>
  <phoneticPr fontId="5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9"/>
  <sheetViews>
    <sheetView workbookViewId="0">
      <selection activeCell="S13" sqref="S13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67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0</v>
      </c>
    </row>
    <row r="2" spans="1:23" ht="15.75" customHeight="1" x14ac:dyDescent="0.15">
      <c r="A2" s="328" t="s">
        <v>27</v>
      </c>
      <c r="B2" s="329"/>
      <c r="C2" s="329"/>
      <c r="D2" s="330" t="s">
        <v>79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839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8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90</v>
      </c>
      <c r="C6" s="133">
        <v>15</v>
      </c>
      <c r="D6" s="133">
        <v>12</v>
      </c>
      <c r="E6" s="133">
        <v>9</v>
      </c>
      <c r="F6" s="133">
        <v>9</v>
      </c>
      <c r="G6" s="133">
        <v>12</v>
      </c>
      <c r="H6" s="133">
        <v>15</v>
      </c>
      <c r="I6" s="133">
        <v>6</v>
      </c>
      <c r="J6" s="133">
        <v>9</v>
      </c>
      <c r="K6" s="133">
        <v>12</v>
      </c>
      <c r="L6" s="133">
        <v>9</v>
      </c>
      <c r="M6" s="133">
        <v>3</v>
      </c>
      <c r="N6" s="133"/>
      <c r="O6" s="134">
        <f t="shared" ref="O6:O13" si="0">IF(B6="","",SUM(C6:M6)-(N6))</f>
        <v>111</v>
      </c>
      <c r="P6" s="135" t="s">
        <v>102</v>
      </c>
      <c r="Q6" s="136">
        <f>SUM(C6:E6)</f>
        <v>36</v>
      </c>
    </row>
    <row r="7" spans="1:23" ht="15.75" customHeight="1" x14ac:dyDescent="0.15">
      <c r="A7" s="131">
        <v>2</v>
      </c>
      <c r="B7" s="132" t="s">
        <v>177</v>
      </c>
      <c r="C7" s="133">
        <v>15</v>
      </c>
      <c r="D7" s="133">
        <v>9</v>
      </c>
      <c r="E7" s="133">
        <v>9</v>
      </c>
      <c r="F7" s="133">
        <v>9</v>
      </c>
      <c r="G7" s="133">
        <v>18</v>
      </c>
      <c r="H7" s="133">
        <v>12</v>
      </c>
      <c r="I7" s="133">
        <v>6</v>
      </c>
      <c r="J7" s="133">
        <v>12</v>
      </c>
      <c r="K7" s="133">
        <v>9</v>
      </c>
      <c r="L7" s="133">
        <v>9</v>
      </c>
      <c r="M7" s="133">
        <v>3</v>
      </c>
      <c r="N7" s="133"/>
      <c r="O7" s="134">
        <f t="shared" si="0"/>
        <v>111</v>
      </c>
      <c r="P7" s="135" t="s">
        <v>102</v>
      </c>
      <c r="Q7" s="136">
        <f>SUM(C7:E7)</f>
        <v>33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14</v>
      </c>
      <c r="C8" s="133">
        <v>18</v>
      </c>
      <c r="D8" s="133">
        <v>11</v>
      </c>
      <c r="E8" s="133">
        <v>7</v>
      </c>
      <c r="F8" s="133">
        <v>9</v>
      </c>
      <c r="G8" s="133">
        <v>11</v>
      </c>
      <c r="H8" s="133">
        <v>13</v>
      </c>
      <c r="I8" s="133">
        <v>9</v>
      </c>
      <c r="J8" s="133">
        <v>9</v>
      </c>
      <c r="K8" s="133">
        <v>11</v>
      </c>
      <c r="L8" s="133">
        <v>9</v>
      </c>
      <c r="M8" s="133">
        <v>3</v>
      </c>
      <c r="N8" s="133"/>
      <c r="O8" s="134">
        <f t="shared" si="0"/>
        <v>110</v>
      </c>
      <c r="P8" s="135" t="s">
        <v>99</v>
      </c>
      <c r="Q8" s="136">
        <f>SUM(C8:E8)</f>
        <v>36</v>
      </c>
      <c r="S8" s="301" t="s">
        <v>193</v>
      </c>
      <c r="T8" s="301"/>
      <c r="U8" s="303">
        <f>SUM(O6:O13)</f>
        <v>839</v>
      </c>
    </row>
    <row r="9" spans="1:23" ht="15.75" customHeight="1" thickBot="1" x14ac:dyDescent="0.2">
      <c r="A9" s="131">
        <v>4</v>
      </c>
      <c r="B9" s="132">
        <v>10</v>
      </c>
      <c r="C9" s="133">
        <v>15</v>
      </c>
      <c r="D9" s="133">
        <v>11</v>
      </c>
      <c r="E9" s="133">
        <v>6</v>
      </c>
      <c r="F9" s="133">
        <v>9</v>
      </c>
      <c r="G9" s="133">
        <v>11</v>
      </c>
      <c r="H9" s="133">
        <v>13</v>
      </c>
      <c r="I9" s="133">
        <v>9</v>
      </c>
      <c r="J9" s="133">
        <v>9</v>
      </c>
      <c r="K9" s="133">
        <v>10</v>
      </c>
      <c r="L9" s="133">
        <v>10</v>
      </c>
      <c r="M9" s="133">
        <v>3</v>
      </c>
      <c r="N9" s="133"/>
      <c r="O9" s="134">
        <f t="shared" si="0"/>
        <v>106</v>
      </c>
      <c r="P9" s="135" t="s">
        <v>98</v>
      </c>
      <c r="Q9" s="136">
        <f>SUM(C9:E9)</f>
        <v>32</v>
      </c>
      <c r="S9" s="302"/>
      <c r="T9" s="302"/>
      <c r="U9" s="304"/>
    </row>
    <row r="10" spans="1:23" ht="15.75" customHeight="1" x14ac:dyDescent="0.15">
      <c r="A10" s="131">
        <v>5</v>
      </c>
      <c r="B10" s="132">
        <v>28</v>
      </c>
      <c r="C10" s="133">
        <v>16</v>
      </c>
      <c r="D10" s="133">
        <v>10</v>
      </c>
      <c r="E10" s="133">
        <v>6</v>
      </c>
      <c r="F10" s="133">
        <v>9</v>
      </c>
      <c r="G10" s="133">
        <v>10</v>
      </c>
      <c r="H10" s="133">
        <v>13</v>
      </c>
      <c r="I10" s="133">
        <v>9</v>
      </c>
      <c r="J10" s="133">
        <v>9</v>
      </c>
      <c r="K10" s="133">
        <v>9</v>
      </c>
      <c r="L10" s="133">
        <v>9</v>
      </c>
      <c r="M10" s="133">
        <v>3</v>
      </c>
      <c r="N10" s="133"/>
      <c r="O10" s="134">
        <f t="shared" si="0"/>
        <v>103</v>
      </c>
      <c r="P10" s="135" t="s">
        <v>98</v>
      </c>
      <c r="Q10" s="136">
        <f t="shared" ref="Q10:Q29" si="1">SUM(C10:E10)</f>
        <v>32</v>
      </c>
    </row>
    <row r="11" spans="1:23" ht="15.75" customHeight="1" x14ac:dyDescent="0.15">
      <c r="A11" s="131">
        <v>6</v>
      </c>
      <c r="B11" s="132">
        <v>5</v>
      </c>
      <c r="C11" s="137">
        <v>17</v>
      </c>
      <c r="D11" s="137">
        <v>9</v>
      </c>
      <c r="E11" s="137">
        <v>7</v>
      </c>
      <c r="F11" s="137">
        <v>9</v>
      </c>
      <c r="G11" s="137">
        <v>9</v>
      </c>
      <c r="H11" s="137">
        <v>13</v>
      </c>
      <c r="I11" s="137">
        <v>9</v>
      </c>
      <c r="J11" s="137">
        <v>9</v>
      </c>
      <c r="K11" s="137">
        <v>9</v>
      </c>
      <c r="L11" s="137">
        <v>9</v>
      </c>
      <c r="M11" s="137">
        <v>3</v>
      </c>
      <c r="N11" s="138"/>
      <c r="O11" s="134">
        <f t="shared" si="0"/>
        <v>103</v>
      </c>
      <c r="P11" s="135" t="s">
        <v>99</v>
      </c>
      <c r="Q11" s="136">
        <f t="shared" si="1"/>
        <v>33</v>
      </c>
    </row>
    <row r="12" spans="1:23" ht="15.75" customHeight="1" x14ac:dyDescent="0.15">
      <c r="A12" s="131">
        <v>7</v>
      </c>
      <c r="B12" s="132" t="s">
        <v>154</v>
      </c>
      <c r="C12" s="137">
        <v>12</v>
      </c>
      <c r="D12" s="137">
        <v>9</v>
      </c>
      <c r="E12" s="137">
        <v>9</v>
      </c>
      <c r="F12" s="137">
        <v>9</v>
      </c>
      <c r="G12" s="137">
        <v>12</v>
      </c>
      <c r="H12" s="137">
        <v>12</v>
      </c>
      <c r="I12" s="137">
        <v>6</v>
      </c>
      <c r="J12" s="137">
        <v>12</v>
      </c>
      <c r="K12" s="137">
        <v>9</v>
      </c>
      <c r="L12" s="137">
        <v>6</v>
      </c>
      <c r="M12" s="137">
        <v>3</v>
      </c>
      <c r="N12" s="138"/>
      <c r="O12" s="134">
        <f t="shared" si="0"/>
        <v>99</v>
      </c>
      <c r="P12" s="135" t="s">
        <v>102</v>
      </c>
      <c r="Q12" s="136">
        <f t="shared" si="1"/>
        <v>30</v>
      </c>
    </row>
    <row r="13" spans="1:23" ht="15.75" customHeight="1" x14ac:dyDescent="0.15">
      <c r="A13" s="131">
        <v>8</v>
      </c>
      <c r="B13" s="132" t="s">
        <v>171</v>
      </c>
      <c r="C13" s="137">
        <v>12</v>
      </c>
      <c r="D13" s="137"/>
      <c r="E13" s="137">
        <v>9</v>
      </c>
      <c r="F13" s="137">
        <v>9</v>
      </c>
      <c r="G13" s="137">
        <v>12</v>
      </c>
      <c r="H13" s="137">
        <v>15</v>
      </c>
      <c r="I13" s="137">
        <v>6</v>
      </c>
      <c r="J13" s="137">
        <v>12</v>
      </c>
      <c r="K13" s="137">
        <v>12</v>
      </c>
      <c r="L13" s="137">
        <v>9</v>
      </c>
      <c r="M13" s="137"/>
      <c r="N13" s="138"/>
      <c r="O13" s="134">
        <f t="shared" si="0"/>
        <v>96</v>
      </c>
      <c r="P13" s="135" t="s">
        <v>102</v>
      </c>
      <c r="Q13" s="136">
        <f t="shared" si="1"/>
        <v>21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ref="O14:O25" si="2">IF(B14="","",SUM(C14:M14)-(N14))</f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2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2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2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2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3">
    <sortCondition descending="1" ref="O6:O13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9"/>
  <sheetViews>
    <sheetView workbookViewId="0">
      <selection activeCell="S16" sqref="S16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158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/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1007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80</v>
      </c>
      <c r="C6" s="137">
        <v>18</v>
      </c>
      <c r="D6" s="137">
        <v>12</v>
      </c>
      <c r="E6" s="137"/>
      <c r="F6" s="137">
        <v>9</v>
      </c>
      <c r="G6" s="137">
        <v>12</v>
      </c>
      <c r="H6" s="137">
        <v>15</v>
      </c>
      <c r="I6" s="137">
        <v>15</v>
      </c>
      <c r="J6" s="137">
        <v>9</v>
      </c>
      <c r="K6" s="137">
        <v>9</v>
      </c>
      <c r="L6" s="137">
        <v>12</v>
      </c>
      <c r="M6" s="137"/>
      <c r="N6" s="138"/>
      <c r="O6" s="134">
        <f t="shared" ref="O6:O21" si="0">IF(B6="","",SUM(C6:M6)-(N6))</f>
        <v>111</v>
      </c>
      <c r="P6" s="135" t="s">
        <v>97</v>
      </c>
      <c r="Q6" s="136">
        <f>SUM(C6:E6)</f>
        <v>30</v>
      </c>
    </row>
    <row r="7" spans="1:23" ht="15.75" customHeight="1" x14ac:dyDescent="0.15">
      <c r="A7" s="131">
        <v>2</v>
      </c>
      <c r="B7" s="132">
        <v>24</v>
      </c>
      <c r="C7" s="133">
        <v>18</v>
      </c>
      <c r="D7" s="133">
        <v>9</v>
      </c>
      <c r="E7" s="133">
        <v>6</v>
      </c>
      <c r="F7" s="133">
        <v>9</v>
      </c>
      <c r="G7" s="133">
        <v>12</v>
      </c>
      <c r="H7" s="133">
        <v>12</v>
      </c>
      <c r="I7" s="133">
        <v>15</v>
      </c>
      <c r="J7" s="133">
        <v>9</v>
      </c>
      <c r="K7" s="133">
        <v>9</v>
      </c>
      <c r="L7" s="133">
        <v>12</v>
      </c>
      <c r="M7" s="133"/>
      <c r="N7" s="133"/>
      <c r="O7" s="134">
        <f t="shared" si="0"/>
        <v>111</v>
      </c>
      <c r="P7" s="135" t="s">
        <v>97</v>
      </c>
      <c r="Q7" s="136">
        <f>SUM(C7:E7)</f>
        <v>33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88</v>
      </c>
      <c r="C8" s="137">
        <v>15</v>
      </c>
      <c r="D8" s="137"/>
      <c r="E8" s="137">
        <v>6</v>
      </c>
      <c r="F8" s="137">
        <v>9</v>
      </c>
      <c r="G8" s="137">
        <v>15</v>
      </c>
      <c r="H8" s="137">
        <v>15</v>
      </c>
      <c r="I8" s="137">
        <v>12</v>
      </c>
      <c r="J8" s="137">
        <v>9</v>
      </c>
      <c r="K8" s="137">
        <v>12</v>
      </c>
      <c r="L8" s="137">
        <v>9</v>
      </c>
      <c r="M8" s="137">
        <v>3</v>
      </c>
      <c r="N8" s="138"/>
      <c r="O8" s="134">
        <f t="shared" si="0"/>
        <v>105</v>
      </c>
      <c r="P8" s="135" t="s">
        <v>102</v>
      </c>
      <c r="Q8" s="136">
        <f>SUM(C8:E8)</f>
        <v>21</v>
      </c>
      <c r="S8" s="301" t="s">
        <v>193</v>
      </c>
      <c r="T8" s="301"/>
      <c r="U8" s="303">
        <f>SUM(O6:O13)</f>
        <v>822</v>
      </c>
    </row>
    <row r="9" spans="1:23" ht="15.75" customHeight="1" thickBot="1" x14ac:dyDescent="0.2">
      <c r="A9" s="131">
        <v>4</v>
      </c>
      <c r="B9" s="132">
        <v>70</v>
      </c>
      <c r="C9" s="137">
        <v>15</v>
      </c>
      <c r="D9" s="137">
        <v>10</v>
      </c>
      <c r="E9" s="137">
        <v>7</v>
      </c>
      <c r="F9" s="137">
        <v>9</v>
      </c>
      <c r="G9" s="137">
        <v>11</v>
      </c>
      <c r="H9" s="137">
        <v>12</v>
      </c>
      <c r="I9" s="137">
        <v>9</v>
      </c>
      <c r="J9" s="137">
        <v>9</v>
      </c>
      <c r="K9" s="137">
        <v>9</v>
      </c>
      <c r="L9" s="137">
        <v>9</v>
      </c>
      <c r="M9" s="137">
        <v>3</v>
      </c>
      <c r="N9" s="138"/>
      <c r="O9" s="134">
        <f t="shared" si="0"/>
        <v>103</v>
      </c>
      <c r="P9" s="135" t="s">
        <v>98</v>
      </c>
      <c r="Q9" s="136">
        <f>SUM(C9:E9)</f>
        <v>32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162</v>
      </c>
      <c r="C10" s="133">
        <v>12</v>
      </c>
      <c r="D10" s="133">
        <v>9</v>
      </c>
      <c r="E10" s="133">
        <v>6</v>
      </c>
      <c r="F10" s="133">
        <v>6</v>
      </c>
      <c r="G10" s="133">
        <v>15</v>
      </c>
      <c r="H10" s="133">
        <v>12</v>
      </c>
      <c r="I10" s="133">
        <v>12</v>
      </c>
      <c r="J10" s="133">
        <v>9</v>
      </c>
      <c r="K10" s="133">
        <v>9</v>
      </c>
      <c r="L10" s="133">
        <v>9</v>
      </c>
      <c r="M10" s="133">
        <v>3</v>
      </c>
      <c r="N10" s="133"/>
      <c r="O10" s="134">
        <f t="shared" si="0"/>
        <v>102</v>
      </c>
      <c r="P10" s="135" t="s">
        <v>102</v>
      </c>
      <c r="Q10" s="136">
        <f t="shared" ref="Q10:Q29" si="1">SUM(C10:E10)</f>
        <v>27</v>
      </c>
    </row>
    <row r="11" spans="1:23" ht="15.75" customHeight="1" x14ac:dyDescent="0.15">
      <c r="A11" s="131">
        <v>6</v>
      </c>
      <c r="B11" s="132">
        <v>130</v>
      </c>
      <c r="C11" s="137">
        <v>15</v>
      </c>
      <c r="D11" s="137">
        <v>9</v>
      </c>
      <c r="E11" s="137"/>
      <c r="F11" s="137">
        <v>9</v>
      </c>
      <c r="G11" s="137">
        <v>12</v>
      </c>
      <c r="H11" s="137">
        <v>12</v>
      </c>
      <c r="I11" s="137">
        <v>12</v>
      </c>
      <c r="J11" s="137">
        <v>9</v>
      </c>
      <c r="K11" s="137">
        <v>9</v>
      </c>
      <c r="L11" s="137">
        <v>12</v>
      </c>
      <c r="M11" s="137"/>
      <c r="N11" s="138"/>
      <c r="O11" s="134">
        <f t="shared" si="0"/>
        <v>99</v>
      </c>
      <c r="P11" s="135" t="s">
        <v>96</v>
      </c>
      <c r="Q11" s="136">
        <f t="shared" si="1"/>
        <v>24</v>
      </c>
    </row>
    <row r="12" spans="1:23" ht="15.75" customHeight="1" x14ac:dyDescent="0.15">
      <c r="A12" s="131">
        <v>7</v>
      </c>
      <c r="B12" s="132">
        <v>81</v>
      </c>
      <c r="C12" s="133">
        <v>15</v>
      </c>
      <c r="D12" s="133">
        <v>9</v>
      </c>
      <c r="E12" s="133"/>
      <c r="F12" s="133">
        <v>9</v>
      </c>
      <c r="G12" s="133">
        <v>12</v>
      </c>
      <c r="H12" s="133">
        <v>12</v>
      </c>
      <c r="I12" s="133">
        <v>9</v>
      </c>
      <c r="J12" s="133">
        <v>12</v>
      </c>
      <c r="K12" s="133">
        <v>9</v>
      </c>
      <c r="L12" s="133">
        <v>9</v>
      </c>
      <c r="M12" s="133"/>
      <c r="N12" s="133"/>
      <c r="O12" s="134">
        <f t="shared" si="0"/>
        <v>96</v>
      </c>
      <c r="P12" s="135" t="s">
        <v>97</v>
      </c>
      <c r="Q12" s="136">
        <f t="shared" si="1"/>
        <v>24</v>
      </c>
    </row>
    <row r="13" spans="1:23" ht="15.75" customHeight="1" x14ac:dyDescent="0.15">
      <c r="A13" s="131">
        <v>8</v>
      </c>
      <c r="B13" s="132">
        <v>135</v>
      </c>
      <c r="C13" s="137">
        <v>18</v>
      </c>
      <c r="D13" s="137">
        <v>9</v>
      </c>
      <c r="E13" s="137"/>
      <c r="F13" s="137">
        <v>9</v>
      </c>
      <c r="G13" s="137">
        <v>12</v>
      </c>
      <c r="H13" s="137">
        <v>12</v>
      </c>
      <c r="I13" s="137">
        <v>12</v>
      </c>
      <c r="J13" s="137">
        <v>6</v>
      </c>
      <c r="K13" s="137">
        <v>9</v>
      </c>
      <c r="L13" s="137">
        <v>9</v>
      </c>
      <c r="M13" s="137"/>
      <c r="N13" s="138">
        <v>1</v>
      </c>
      <c r="O13" s="134">
        <f t="shared" si="0"/>
        <v>95</v>
      </c>
      <c r="P13" s="135" t="s">
        <v>96</v>
      </c>
      <c r="Q13" s="136">
        <f t="shared" si="1"/>
        <v>27</v>
      </c>
    </row>
    <row r="14" spans="1:23" ht="15.75" customHeight="1" x14ac:dyDescent="0.15">
      <c r="A14" s="131">
        <v>9</v>
      </c>
      <c r="B14" s="132">
        <v>113</v>
      </c>
      <c r="C14" s="133">
        <v>18</v>
      </c>
      <c r="D14" s="133">
        <v>9</v>
      </c>
      <c r="E14" s="133"/>
      <c r="F14" s="133">
        <v>6</v>
      </c>
      <c r="G14" s="133">
        <v>12</v>
      </c>
      <c r="H14" s="133">
        <v>15</v>
      </c>
      <c r="I14" s="133">
        <v>9</v>
      </c>
      <c r="J14" s="133">
        <v>9</v>
      </c>
      <c r="K14" s="133">
        <v>6</v>
      </c>
      <c r="L14" s="133">
        <v>9</v>
      </c>
      <c r="M14" s="133"/>
      <c r="N14" s="133"/>
      <c r="O14" s="134">
        <f t="shared" si="0"/>
        <v>93</v>
      </c>
      <c r="P14" s="135" t="s">
        <v>97</v>
      </c>
      <c r="Q14" s="136">
        <f t="shared" si="1"/>
        <v>27</v>
      </c>
    </row>
    <row r="15" spans="1:23" ht="15.75" customHeight="1" x14ac:dyDescent="0.15">
      <c r="A15" s="131">
        <v>10</v>
      </c>
      <c r="B15" s="132">
        <v>61</v>
      </c>
      <c r="C15" s="133">
        <v>15</v>
      </c>
      <c r="D15" s="133"/>
      <c r="E15" s="133">
        <v>7</v>
      </c>
      <c r="F15" s="133">
        <v>9</v>
      </c>
      <c r="G15" s="133">
        <v>12</v>
      </c>
      <c r="H15" s="133">
        <v>13</v>
      </c>
      <c r="I15" s="133">
        <v>9</v>
      </c>
      <c r="J15" s="133">
        <v>9</v>
      </c>
      <c r="K15" s="133">
        <v>9</v>
      </c>
      <c r="L15" s="133">
        <v>9</v>
      </c>
      <c r="M15" s="133"/>
      <c r="N15" s="133"/>
      <c r="O15" s="134">
        <f t="shared" si="0"/>
        <v>92</v>
      </c>
      <c r="P15" s="135" t="s">
        <v>99</v>
      </c>
      <c r="Q15" s="136">
        <f t="shared" si="1"/>
        <v>22</v>
      </c>
    </row>
    <row r="16" spans="1:23" ht="15.75" customHeight="1" x14ac:dyDescent="0.15">
      <c r="A16" s="131">
        <v>11</v>
      </c>
      <c r="B16" s="132" t="s">
        <v>160</v>
      </c>
      <c r="C16" s="133">
        <v>12</v>
      </c>
      <c r="D16" s="133"/>
      <c r="E16" s="133">
        <v>6</v>
      </c>
      <c r="F16" s="133">
        <v>9</v>
      </c>
      <c r="G16" s="133">
        <v>15</v>
      </c>
      <c r="H16" s="133">
        <v>12</v>
      </c>
      <c r="I16" s="133">
        <v>12</v>
      </c>
      <c r="J16" s="133">
        <v>6</v>
      </c>
      <c r="K16" s="133">
        <v>9</v>
      </c>
      <c r="L16" s="133">
        <v>9</v>
      </c>
      <c r="M16" s="133"/>
      <c r="N16" s="133"/>
      <c r="O16" s="134">
        <f t="shared" si="0"/>
        <v>90</v>
      </c>
      <c r="P16" s="135" t="s">
        <v>102</v>
      </c>
      <c r="Q16" s="136">
        <f t="shared" si="1"/>
        <v>18</v>
      </c>
    </row>
    <row r="17" spans="1:17" ht="15.75" customHeight="1" x14ac:dyDescent="0.15">
      <c r="A17" s="131">
        <v>12</v>
      </c>
      <c r="B17" s="132">
        <v>157</v>
      </c>
      <c r="C17" s="133">
        <v>18</v>
      </c>
      <c r="D17" s="133">
        <v>9</v>
      </c>
      <c r="E17" s="133">
        <v>6</v>
      </c>
      <c r="F17" s="133">
        <v>9</v>
      </c>
      <c r="G17" s="133"/>
      <c r="H17" s="133">
        <v>12</v>
      </c>
      <c r="I17" s="133">
        <v>12</v>
      </c>
      <c r="J17" s="133">
        <v>6</v>
      </c>
      <c r="K17" s="133">
        <v>9</v>
      </c>
      <c r="L17" s="133">
        <v>9</v>
      </c>
      <c r="M17" s="133"/>
      <c r="N17" s="133">
        <v>1</v>
      </c>
      <c r="O17" s="134">
        <f t="shared" si="0"/>
        <v>89</v>
      </c>
      <c r="P17" s="135" t="s">
        <v>96</v>
      </c>
      <c r="Q17" s="136">
        <f t="shared" si="1"/>
        <v>33</v>
      </c>
    </row>
    <row r="18" spans="1:17" ht="15.75" customHeight="1" x14ac:dyDescent="0.15">
      <c r="A18" s="131">
        <v>13</v>
      </c>
      <c r="B18" s="132">
        <v>59</v>
      </c>
      <c r="C18" s="133">
        <v>12</v>
      </c>
      <c r="D18" s="133">
        <v>9</v>
      </c>
      <c r="E18" s="133"/>
      <c r="F18" s="133">
        <v>9</v>
      </c>
      <c r="G18" s="133">
        <v>11</v>
      </c>
      <c r="H18" s="133">
        <v>11</v>
      </c>
      <c r="I18" s="133">
        <v>9</v>
      </c>
      <c r="J18" s="133">
        <v>9</v>
      </c>
      <c r="K18" s="133">
        <v>9</v>
      </c>
      <c r="L18" s="133">
        <v>9</v>
      </c>
      <c r="M18" s="133"/>
      <c r="N18" s="133"/>
      <c r="O18" s="134">
        <f t="shared" si="0"/>
        <v>88</v>
      </c>
      <c r="P18" s="135" t="s">
        <v>99</v>
      </c>
      <c r="Q18" s="136">
        <f t="shared" si="1"/>
        <v>21</v>
      </c>
    </row>
    <row r="19" spans="1:17" ht="15.75" customHeight="1" x14ac:dyDescent="0.15">
      <c r="A19" s="131">
        <v>14</v>
      </c>
      <c r="B19" s="132" t="s">
        <v>161</v>
      </c>
      <c r="C19" s="133">
        <v>12</v>
      </c>
      <c r="D19" s="133"/>
      <c r="E19" s="133">
        <v>6</v>
      </c>
      <c r="F19" s="133">
        <v>6</v>
      </c>
      <c r="G19" s="133">
        <v>12</v>
      </c>
      <c r="H19" s="133">
        <v>12</v>
      </c>
      <c r="I19" s="133">
        <v>9</v>
      </c>
      <c r="J19" s="133">
        <v>9</v>
      </c>
      <c r="K19" s="133">
        <v>9</v>
      </c>
      <c r="L19" s="133">
        <v>9</v>
      </c>
      <c r="M19" s="133"/>
      <c r="N19" s="133"/>
      <c r="O19" s="134">
        <f t="shared" si="0"/>
        <v>84</v>
      </c>
      <c r="P19" s="135" t="s">
        <v>102</v>
      </c>
      <c r="Q19" s="136">
        <f t="shared" si="1"/>
        <v>18</v>
      </c>
    </row>
    <row r="20" spans="1:17" ht="15.75" customHeight="1" x14ac:dyDescent="0.15">
      <c r="A20" s="131">
        <v>15</v>
      </c>
      <c r="B20" s="132">
        <v>21</v>
      </c>
      <c r="C20" s="137">
        <v>13</v>
      </c>
      <c r="D20" s="137">
        <v>9</v>
      </c>
      <c r="E20" s="137">
        <v>6</v>
      </c>
      <c r="F20" s="137">
        <v>8</v>
      </c>
      <c r="G20" s="137"/>
      <c r="H20" s="137">
        <v>11</v>
      </c>
      <c r="I20" s="137">
        <v>9</v>
      </c>
      <c r="J20" s="137">
        <v>9</v>
      </c>
      <c r="K20" s="137">
        <v>7</v>
      </c>
      <c r="L20" s="137">
        <v>9</v>
      </c>
      <c r="M20" s="137"/>
      <c r="N20" s="138"/>
      <c r="O20" s="134">
        <f t="shared" si="0"/>
        <v>81</v>
      </c>
      <c r="P20" s="135" t="s">
        <v>98</v>
      </c>
      <c r="Q20" s="136">
        <f t="shared" si="1"/>
        <v>28</v>
      </c>
    </row>
    <row r="21" spans="1:17" ht="15.75" customHeight="1" x14ac:dyDescent="0.15">
      <c r="A21" s="131">
        <v>16</v>
      </c>
      <c r="B21" s="132">
        <v>132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>
        <f t="shared" si="0"/>
        <v>0</v>
      </c>
      <c r="P21" s="135" t="s">
        <v>96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honeticPr fontId="5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29"/>
  <sheetViews>
    <sheetView workbookViewId="0">
      <selection activeCell="S15" sqref="S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68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80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1014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72</v>
      </c>
      <c r="C6" s="137">
        <v>18</v>
      </c>
      <c r="D6" s="137">
        <v>9</v>
      </c>
      <c r="E6" s="137">
        <v>6</v>
      </c>
      <c r="F6" s="137">
        <v>9</v>
      </c>
      <c r="G6" s="137">
        <v>9</v>
      </c>
      <c r="H6" s="137">
        <v>15</v>
      </c>
      <c r="I6" s="137">
        <v>12</v>
      </c>
      <c r="J6" s="137">
        <v>6</v>
      </c>
      <c r="K6" s="137">
        <v>9</v>
      </c>
      <c r="L6" s="137">
        <v>12</v>
      </c>
      <c r="M6" s="137">
        <v>3</v>
      </c>
      <c r="N6" s="138"/>
      <c r="O6" s="134">
        <f t="shared" ref="O6:O21" si="0">IF(B6="","",SUM(C6:M6)-(N6))</f>
        <v>108</v>
      </c>
      <c r="P6" s="135" t="s">
        <v>97</v>
      </c>
      <c r="Q6" s="136">
        <f>SUM(C6:E6)</f>
        <v>33</v>
      </c>
    </row>
    <row r="7" spans="1:23" ht="15.75" customHeight="1" x14ac:dyDescent="0.15">
      <c r="A7" s="131">
        <v>2</v>
      </c>
      <c r="B7" s="132">
        <v>103</v>
      </c>
      <c r="C7" s="133">
        <v>15</v>
      </c>
      <c r="D7" s="133">
        <v>9</v>
      </c>
      <c r="E7" s="133">
        <v>6</v>
      </c>
      <c r="F7" s="133">
        <v>9</v>
      </c>
      <c r="G7" s="133">
        <v>12</v>
      </c>
      <c r="H7" s="133">
        <v>12</v>
      </c>
      <c r="I7" s="133">
        <v>12</v>
      </c>
      <c r="J7" s="133">
        <v>9</v>
      </c>
      <c r="K7" s="133">
        <v>9</v>
      </c>
      <c r="L7" s="133">
        <v>12</v>
      </c>
      <c r="M7" s="133">
        <v>3</v>
      </c>
      <c r="N7" s="133"/>
      <c r="O7" s="134">
        <f t="shared" si="0"/>
        <v>108</v>
      </c>
      <c r="P7" s="135" t="s">
        <v>97</v>
      </c>
      <c r="Q7" s="136">
        <f>SUM(C7:E7)</f>
        <v>30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13</v>
      </c>
      <c r="C8" s="133">
        <v>18</v>
      </c>
      <c r="D8" s="133">
        <v>9</v>
      </c>
      <c r="E8" s="133">
        <v>6</v>
      </c>
      <c r="F8" s="133">
        <v>9</v>
      </c>
      <c r="G8" s="133">
        <v>12</v>
      </c>
      <c r="H8" s="133">
        <v>12</v>
      </c>
      <c r="I8" s="133">
        <v>9</v>
      </c>
      <c r="J8" s="133">
        <v>9</v>
      </c>
      <c r="K8" s="133">
        <v>12</v>
      </c>
      <c r="L8" s="133">
        <v>9</v>
      </c>
      <c r="M8" s="133">
        <v>3</v>
      </c>
      <c r="N8" s="133"/>
      <c r="O8" s="134">
        <f t="shared" si="0"/>
        <v>108</v>
      </c>
      <c r="P8" s="135" t="s">
        <v>97</v>
      </c>
      <c r="Q8" s="136">
        <f>SUM(C8:E8)</f>
        <v>33</v>
      </c>
      <c r="S8" s="301" t="s">
        <v>193</v>
      </c>
      <c r="T8" s="301"/>
      <c r="U8" s="303">
        <f>SUM(O6:O13)</f>
        <v>831</v>
      </c>
    </row>
    <row r="9" spans="1:23" ht="15.75" customHeight="1" thickBot="1" x14ac:dyDescent="0.2">
      <c r="A9" s="131">
        <v>4</v>
      </c>
      <c r="B9" s="132">
        <v>11</v>
      </c>
      <c r="C9" s="137">
        <v>18</v>
      </c>
      <c r="D9" s="137">
        <v>9</v>
      </c>
      <c r="E9" s="137">
        <v>6</v>
      </c>
      <c r="F9" s="137">
        <v>9</v>
      </c>
      <c r="G9" s="137">
        <v>9</v>
      </c>
      <c r="H9" s="137">
        <v>12</v>
      </c>
      <c r="I9" s="137">
        <v>9</v>
      </c>
      <c r="J9" s="137">
        <v>9</v>
      </c>
      <c r="K9" s="137">
        <v>12</v>
      </c>
      <c r="L9" s="137">
        <v>9</v>
      </c>
      <c r="M9" s="137">
        <v>3</v>
      </c>
      <c r="N9" s="138"/>
      <c r="O9" s="134">
        <f t="shared" si="0"/>
        <v>105</v>
      </c>
      <c r="P9" s="135" t="s">
        <v>97</v>
      </c>
      <c r="Q9" s="136">
        <f>SUM(C9:E9)</f>
        <v>33</v>
      </c>
      <c r="S9" s="302"/>
      <c r="T9" s="302"/>
      <c r="U9" s="304"/>
    </row>
    <row r="10" spans="1:23" ht="15.75" customHeight="1" x14ac:dyDescent="0.15">
      <c r="A10" s="131">
        <v>5</v>
      </c>
      <c r="B10" s="132">
        <v>27</v>
      </c>
      <c r="C10" s="133">
        <v>18</v>
      </c>
      <c r="D10" s="133">
        <v>10</v>
      </c>
      <c r="E10" s="133">
        <v>6</v>
      </c>
      <c r="F10" s="133">
        <v>9</v>
      </c>
      <c r="G10" s="133">
        <v>9</v>
      </c>
      <c r="H10" s="133">
        <v>12</v>
      </c>
      <c r="I10" s="133">
        <v>9</v>
      </c>
      <c r="J10" s="133">
        <v>9</v>
      </c>
      <c r="K10" s="133">
        <v>9</v>
      </c>
      <c r="L10" s="133">
        <v>9</v>
      </c>
      <c r="M10" s="133">
        <v>3</v>
      </c>
      <c r="N10" s="133"/>
      <c r="O10" s="134">
        <f t="shared" si="0"/>
        <v>103</v>
      </c>
      <c r="P10" s="135" t="s">
        <v>98</v>
      </c>
      <c r="Q10" s="136">
        <f t="shared" ref="Q10:Q29" si="1">SUM(C10:E10)</f>
        <v>34</v>
      </c>
    </row>
    <row r="11" spans="1:23" ht="15.75" customHeight="1" x14ac:dyDescent="0.15">
      <c r="A11" s="131">
        <v>6</v>
      </c>
      <c r="B11" s="132">
        <v>54</v>
      </c>
      <c r="C11" s="133">
        <v>17</v>
      </c>
      <c r="D11" s="133">
        <v>9</v>
      </c>
      <c r="E11" s="133">
        <v>6</v>
      </c>
      <c r="F11" s="133">
        <v>9</v>
      </c>
      <c r="G11" s="133">
        <v>9</v>
      </c>
      <c r="H11" s="133">
        <v>13</v>
      </c>
      <c r="I11" s="133">
        <v>9</v>
      </c>
      <c r="J11" s="133">
        <v>9</v>
      </c>
      <c r="K11" s="133">
        <v>9</v>
      </c>
      <c r="L11" s="133">
        <v>9</v>
      </c>
      <c r="M11" s="133">
        <v>3</v>
      </c>
      <c r="N11" s="133"/>
      <c r="O11" s="134">
        <f t="shared" si="0"/>
        <v>102</v>
      </c>
      <c r="P11" s="135" t="s">
        <v>99</v>
      </c>
      <c r="Q11" s="136">
        <f t="shared" si="1"/>
        <v>32</v>
      </c>
    </row>
    <row r="12" spans="1:23" ht="15.75" customHeight="1" x14ac:dyDescent="0.15">
      <c r="A12" s="131">
        <v>7</v>
      </c>
      <c r="B12" s="132">
        <v>85</v>
      </c>
      <c r="C12" s="133">
        <v>19</v>
      </c>
      <c r="D12" s="133">
        <v>12</v>
      </c>
      <c r="E12" s="133">
        <v>9</v>
      </c>
      <c r="F12" s="133">
        <v>9</v>
      </c>
      <c r="G12" s="133"/>
      <c r="H12" s="133">
        <v>14</v>
      </c>
      <c r="I12" s="133">
        <v>9</v>
      </c>
      <c r="J12" s="133">
        <v>9</v>
      </c>
      <c r="K12" s="133">
        <v>10</v>
      </c>
      <c r="L12" s="133">
        <v>10</v>
      </c>
      <c r="M12" s="133"/>
      <c r="N12" s="133"/>
      <c r="O12" s="134">
        <f t="shared" si="0"/>
        <v>101</v>
      </c>
      <c r="P12" s="135" t="s">
        <v>99</v>
      </c>
      <c r="Q12" s="136">
        <f t="shared" si="1"/>
        <v>40</v>
      </c>
    </row>
    <row r="13" spans="1:23" ht="15.75" customHeight="1" x14ac:dyDescent="0.15">
      <c r="A13" s="131">
        <v>8</v>
      </c>
      <c r="B13" s="132">
        <v>76</v>
      </c>
      <c r="C13" s="137">
        <v>15</v>
      </c>
      <c r="D13" s="137">
        <v>9</v>
      </c>
      <c r="E13" s="137"/>
      <c r="F13" s="137">
        <v>6</v>
      </c>
      <c r="G13" s="137">
        <v>9</v>
      </c>
      <c r="H13" s="137">
        <v>12</v>
      </c>
      <c r="I13" s="137">
        <v>12</v>
      </c>
      <c r="J13" s="137">
        <v>12</v>
      </c>
      <c r="K13" s="137">
        <v>9</v>
      </c>
      <c r="L13" s="137">
        <v>12</v>
      </c>
      <c r="M13" s="137"/>
      <c r="N13" s="138"/>
      <c r="O13" s="134">
        <f t="shared" si="0"/>
        <v>96</v>
      </c>
      <c r="P13" s="135" t="s">
        <v>96</v>
      </c>
      <c r="Q13" s="136">
        <f t="shared" si="1"/>
        <v>24</v>
      </c>
    </row>
    <row r="14" spans="1:23" ht="15.75" customHeight="1" x14ac:dyDescent="0.15">
      <c r="A14" s="131">
        <v>9</v>
      </c>
      <c r="B14" s="132">
        <v>40</v>
      </c>
      <c r="C14" s="133">
        <v>21</v>
      </c>
      <c r="D14" s="133"/>
      <c r="E14" s="133"/>
      <c r="F14" s="133">
        <v>6</v>
      </c>
      <c r="G14" s="133">
        <v>12</v>
      </c>
      <c r="H14" s="133">
        <v>15</v>
      </c>
      <c r="I14" s="133">
        <v>9</v>
      </c>
      <c r="J14" s="133">
        <v>12</v>
      </c>
      <c r="K14" s="133">
        <v>9</v>
      </c>
      <c r="L14" s="133">
        <v>9</v>
      </c>
      <c r="M14" s="133"/>
      <c r="N14" s="133"/>
      <c r="O14" s="134">
        <f t="shared" si="0"/>
        <v>93</v>
      </c>
      <c r="P14" s="135" t="s">
        <v>96</v>
      </c>
      <c r="Q14" s="136">
        <f t="shared" si="1"/>
        <v>21</v>
      </c>
    </row>
    <row r="15" spans="1:23" ht="15.75" customHeight="1" x14ac:dyDescent="0.15">
      <c r="A15" s="131">
        <v>10</v>
      </c>
      <c r="B15" s="132">
        <v>102</v>
      </c>
      <c r="C15" s="133">
        <v>18</v>
      </c>
      <c r="D15" s="133"/>
      <c r="E15" s="133">
        <v>6</v>
      </c>
      <c r="F15" s="133">
        <v>6</v>
      </c>
      <c r="G15" s="133">
        <v>9</v>
      </c>
      <c r="H15" s="133">
        <v>12</v>
      </c>
      <c r="I15" s="133">
        <v>12</v>
      </c>
      <c r="J15" s="133">
        <v>9</v>
      </c>
      <c r="K15" s="133">
        <v>9</v>
      </c>
      <c r="L15" s="133">
        <v>9</v>
      </c>
      <c r="M15" s="133"/>
      <c r="N15" s="133"/>
      <c r="O15" s="134">
        <f t="shared" si="0"/>
        <v>90</v>
      </c>
      <c r="P15" s="135" t="s">
        <v>96</v>
      </c>
      <c r="Q15" s="136">
        <f t="shared" si="1"/>
        <v>24</v>
      </c>
    </row>
    <row r="16" spans="1:23" ht="15.75" customHeight="1" x14ac:dyDescent="0.15">
      <c r="A16" s="131">
        <v>11</v>
      </c>
      <c r="B16" s="132">
        <v>48</v>
      </c>
      <c r="C16" s="133">
        <v>18</v>
      </c>
      <c r="D16" s="133">
        <v>9</v>
      </c>
      <c r="E16" s="133"/>
      <c r="F16" s="133">
        <v>6</v>
      </c>
      <c r="G16" s="133">
        <v>9</v>
      </c>
      <c r="H16" s="133">
        <v>15</v>
      </c>
      <c r="I16" s="133">
        <v>9</v>
      </c>
      <c r="J16" s="133">
        <v>9</v>
      </c>
      <c r="K16" s="133">
        <v>6</v>
      </c>
      <c r="L16" s="133">
        <v>9</v>
      </c>
      <c r="M16" s="133"/>
      <c r="N16" s="133"/>
      <c r="O16" s="134">
        <f t="shared" si="0"/>
        <v>90</v>
      </c>
      <c r="P16" s="135" t="s">
        <v>96</v>
      </c>
      <c r="Q16" s="136">
        <f t="shared" si="1"/>
        <v>27</v>
      </c>
    </row>
    <row r="17" spans="1:17" ht="15.75" customHeight="1" x14ac:dyDescent="0.15">
      <c r="A17" s="131">
        <v>12</v>
      </c>
      <c r="B17" s="132">
        <v>32</v>
      </c>
      <c r="C17" s="137">
        <v>12</v>
      </c>
      <c r="D17" s="137">
        <v>9</v>
      </c>
      <c r="E17" s="137"/>
      <c r="F17" s="137">
        <v>9</v>
      </c>
      <c r="G17" s="137">
        <v>11</v>
      </c>
      <c r="H17" s="137">
        <v>13</v>
      </c>
      <c r="I17" s="137">
        <v>9</v>
      </c>
      <c r="J17" s="137">
        <v>9</v>
      </c>
      <c r="K17" s="137">
        <v>9</v>
      </c>
      <c r="L17" s="137">
        <v>9</v>
      </c>
      <c r="M17" s="137"/>
      <c r="N17" s="138"/>
      <c r="O17" s="134">
        <f t="shared" si="0"/>
        <v>90</v>
      </c>
      <c r="P17" s="135" t="s">
        <v>98</v>
      </c>
      <c r="Q17" s="136">
        <f t="shared" si="1"/>
        <v>21</v>
      </c>
    </row>
    <row r="18" spans="1:17" ht="15.75" customHeight="1" x14ac:dyDescent="0.15">
      <c r="A18" s="131">
        <v>13</v>
      </c>
      <c r="B18" s="132" t="s">
        <v>192</v>
      </c>
      <c r="C18" s="137">
        <v>12</v>
      </c>
      <c r="D18" s="137">
        <v>9</v>
      </c>
      <c r="E18" s="137"/>
      <c r="F18" s="137">
        <v>6</v>
      </c>
      <c r="G18" s="137">
        <v>9</v>
      </c>
      <c r="H18" s="137">
        <v>12</v>
      </c>
      <c r="I18" s="137">
        <v>6</v>
      </c>
      <c r="J18" s="137">
        <v>9</v>
      </c>
      <c r="K18" s="137">
        <v>9</v>
      </c>
      <c r="L18" s="137">
        <v>9</v>
      </c>
      <c r="M18" s="137"/>
      <c r="N18" s="138"/>
      <c r="O18" s="134">
        <f t="shared" si="0"/>
        <v>81</v>
      </c>
      <c r="P18" s="135" t="s">
        <v>102</v>
      </c>
      <c r="Q18" s="136">
        <f t="shared" si="1"/>
        <v>21</v>
      </c>
    </row>
    <row r="19" spans="1:17" ht="15.75" customHeight="1" x14ac:dyDescent="0.15">
      <c r="A19" s="131">
        <v>14</v>
      </c>
      <c r="B19" s="132" t="s">
        <v>190</v>
      </c>
      <c r="C19" s="133">
        <v>12</v>
      </c>
      <c r="D19" s="133">
        <v>9</v>
      </c>
      <c r="E19" s="133"/>
      <c r="F19" s="133">
        <v>6</v>
      </c>
      <c r="G19" s="133">
        <v>9</v>
      </c>
      <c r="H19" s="133">
        <v>9</v>
      </c>
      <c r="I19" s="133">
        <v>6</v>
      </c>
      <c r="J19" s="133">
        <v>9</v>
      </c>
      <c r="K19" s="133">
        <v>9</v>
      </c>
      <c r="L19" s="133">
        <v>9</v>
      </c>
      <c r="M19" s="133"/>
      <c r="N19" s="133"/>
      <c r="O19" s="134">
        <f t="shared" si="0"/>
        <v>78</v>
      </c>
      <c r="P19" s="135" t="s">
        <v>102</v>
      </c>
      <c r="Q19" s="136">
        <f t="shared" si="1"/>
        <v>21</v>
      </c>
    </row>
    <row r="20" spans="1:17" ht="15.75" customHeight="1" x14ac:dyDescent="0.15">
      <c r="A20" s="131">
        <v>15</v>
      </c>
      <c r="B20" s="132" t="s">
        <v>154</v>
      </c>
      <c r="C20" s="137">
        <v>12</v>
      </c>
      <c r="D20" s="137"/>
      <c r="E20" s="137"/>
      <c r="F20" s="137">
        <v>6</v>
      </c>
      <c r="G20" s="137">
        <v>12</v>
      </c>
      <c r="H20" s="137">
        <v>9</v>
      </c>
      <c r="I20" s="137">
        <v>6</v>
      </c>
      <c r="J20" s="137">
        <v>6</v>
      </c>
      <c r="K20" s="137">
        <v>9</v>
      </c>
      <c r="L20" s="137">
        <v>9</v>
      </c>
      <c r="M20" s="137"/>
      <c r="N20" s="138"/>
      <c r="O20" s="134">
        <f t="shared" si="0"/>
        <v>69</v>
      </c>
      <c r="P20" s="135" t="s">
        <v>102</v>
      </c>
      <c r="Q20" s="136">
        <f t="shared" si="1"/>
        <v>12</v>
      </c>
    </row>
    <row r="21" spans="1:17" ht="15.75" customHeight="1" x14ac:dyDescent="0.15">
      <c r="A21" s="131">
        <v>16</v>
      </c>
      <c r="B21" s="132" t="s">
        <v>191</v>
      </c>
      <c r="C21" s="133"/>
      <c r="D21" s="133"/>
      <c r="E21" s="133"/>
      <c r="F21" s="133">
        <v>6</v>
      </c>
      <c r="G21" s="133">
        <v>12</v>
      </c>
      <c r="H21" s="133">
        <v>12</v>
      </c>
      <c r="I21" s="133">
        <v>6</v>
      </c>
      <c r="J21" s="133">
        <v>9</v>
      </c>
      <c r="K21" s="133">
        <v>9</v>
      </c>
      <c r="L21" s="133">
        <v>9</v>
      </c>
      <c r="M21" s="133"/>
      <c r="N21" s="133"/>
      <c r="O21" s="134">
        <f t="shared" si="0"/>
        <v>63</v>
      </c>
      <c r="P21" s="135" t="s">
        <v>102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29"/>
  <sheetViews>
    <sheetView workbookViewId="0">
      <selection activeCell="U18" sqref="U18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69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70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0</v>
      </c>
    </row>
    <row r="4" spans="1:23" ht="23.25" customHeight="1" thickBot="1" x14ac:dyDescent="0.2">
      <c r="B4" s="308"/>
      <c r="C4" s="309"/>
      <c r="D4" s="310"/>
      <c r="E4" s="320">
        <f>SUM(O6:O15)</f>
        <v>883</v>
      </c>
      <c r="F4" s="321"/>
      <c r="G4" s="321"/>
      <c r="H4" s="322"/>
      <c r="I4" s="314"/>
      <c r="J4" s="315"/>
      <c r="K4" s="315"/>
      <c r="L4" s="316"/>
      <c r="M4" s="323">
        <f>MAX(C6:C29)</f>
        <v>14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39</v>
      </c>
      <c r="C6" s="137">
        <v>12</v>
      </c>
      <c r="D6" s="137">
        <v>12</v>
      </c>
      <c r="E6" s="137">
        <v>8</v>
      </c>
      <c r="F6" s="137">
        <v>9</v>
      </c>
      <c r="G6" s="137">
        <v>12</v>
      </c>
      <c r="H6" s="137">
        <v>13</v>
      </c>
      <c r="I6" s="137">
        <v>9</v>
      </c>
      <c r="J6" s="137">
        <v>9</v>
      </c>
      <c r="K6" s="137">
        <v>10</v>
      </c>
      <c r="L6" s="137">
        <v>10</v>
      </c>
      <c r="M6" s="137">
        <v>3</v>
      </c>
      <c r="N6" s="138"/>
      <c r="O6" s="134">
        <f t="shared" ref="O6:O17" si="0">IF(B6="","",SUM(C6:M6)-(N6))</f>
        <v>107</v>
      </c>
      <c r="P6" s="135" t="s">
        <v>99</v>
      </c>
      <c r="Q6" s="136">
        <f>SUM(C6:E6)</f>
        <v>32</v>
      </c>
    </row>
    <row r="7" spans="1:23" ht="15.75" customHeight="1" x14ac:dyDescent="0.15">
      <c r="A7" s="131">
        <v>2</v>
      </c>
      <c r="B7" s="132">
        <v>16</v>
      </c>
      <c r="C7" s="133">
        <v>12</v>
      </c>
      <c r="D7" s="133">
        <v>12</v>
      </c>
      <c r="E7" s="133">
        <v>8</v>
      </c>
      <c r="F7" s="133">
        <v>9</v>
      </c>
      <c r="G7" s="133">
        <v>11</v>
      </c>
      <c r="H7" s="133">
        <v>12</v>
      </c>
      <c r="I7" s="133">
        <v>10</v>
      </c>
      <c r="J7" s="133">
        <v>9</v>
      </c>
      <c r="K7" s="133">
        <v>10</v>
      </c>
      <c r="L7" s="133">
        <v>9</v>
      </c>
      <c r="M7" s="133">
        <v>3</v>
      </c>
      <c r="N7" s="133"/>
      <c r="O7" s="134">
        <f t="shared" si="0"/>
        <v>105</v>
      </c>
      <c r="P7" s="135" t="s">
        <v>98</v>
      </c>
      <c r="Q7" s="136">
        <f>SUM(C7:E7)</f>
        <v>32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36</v>
      </c>
      <c r="C8" s="137">
        <v>14</v>
      </c>
      <c r="D8" s="137">
        <v>11</v>
      </c>
      <c r="E8" s="137">
        <v>9</v>
      </c>
      <c r="F8" s="137">
        <v>9</v>
      </c>
      <c r="G8" s="137"/>
      <c r="H8" s="137">
        <v>13</v>
      </c>
      <c r="I8" s="137">
        <v>9</v>
      </c>
      <c r="J8" s="137">
        <v>10</v>
      </c>
      <c r="K8" s="137">
        <v>9</v>
      </c>
      <c r="L8" s="137">
        <v>10</v>
      </c>
      <c r="M8" s="137"/>
      <c r="N8" s="138"/>
      <c r="O8" s="134">
        <f t="shared" si="0"/>
        <v>94</v>
      </c>
      <c r="P8" s="135" t="s">
        <v>99</v>
      </c>
      <c r="Q8" s="136">
        <f>SUM(C8:E8)</f>
        <v>34</v>
      </c>
      <c r="S8" s="301" t="s">
        <v>193</v>
      </c>
      <c r="T8" s="301"/>
      <c r="U8" s="303">
        <f>SUM(O6:O13)</f>
        <v>730</v>
      </c>
    </row>
    <row r="9" spans="1:23" ht="15.75" customHeight="1" thickBot="1" x14ac:dyDescent="0.2">
      <c r="A9" s="131">
        <v>4</v>
      </c>
      <c r="B9" s="132">
        <v>37</v>
      </c>
      <c r="C9" s="133">
        <v>12</v>
      </c>
      <c r="D9" s="133">
        <v>11</v>
      </c>
      <c r="E9" s="133">
        <v>9</v>
      </c>
      <c r="F9" s="133">
        <v>9</v>
      </c>
      <c r="G9" s="133"/>
      <c r="H9" s="133">
        <v>12</v>
      </c>
      <c r="I9" s="133">
        <v>9</v>
      </c>
      <c r="J9" s="133">
        <v>10</v>
      </c>
      <c r="K9" s="133">
        <v>10</v>
      </c>
      <c r="L9" s="133">
        <v>9</v>
      </c>
      <c r="M9" s="133"/>
      <c r="N9" s="133"/>
      <c r="O9" s="134">
        <f t="shared" si="0"/>
        <v>91</v>
      </c>
      <c r="P9" s="135" t="s">
        <v>98</v>
      </c>
      <c r="Q9" s="136">
        <f>SUM(C9:E9)</f>
        <v>32</v>
      </c>
      <c r="S9" s="302"/>
      <c r="T9" s="302"/>
      <c r="U9" s="304"/>
    </row>
    <row r="10" spans="1:23" ht="15.75" customHeight="1" x14ac:dyDescent="0.15">
      <c r="A10" s="131">
        <v>5</v>
      </c>
      <c r="B10" s="132">
        <v>2</v>
      </c>
      <c r="C10" s="137">
        <v>12</v>
      </c>
      <c r="D10" s="137">
        <v>9</v>
      </c>
      <c r="E10" s="137"/>
      <c r="F10" s="137">
        <v>6</v>
      </c>
      <c r="G10" s="137">
        <v>12</v>
      </c>
      <c r="H10" s="137">
        <v>15</v>
      </c>
      <c r="I10" s="137">
        <v>9</v>
      </c>
      <c r="J10" s="137">
        <v>9</v>
      </c>
      <c r="K10" s="137">
        <v>6</v>
      </c>
      <c r="L10" s="137">
        <v>9</v>
      </c>
      <c r="M10" s="137"/>
      <c r="N10" s="138"/>
      <c r="O10" s="134">
        <f t="shared" si="0"/>
        <v>87</v>
      </c>
      <c r="P10" s="135" t="s">
        <v>97</v>
      </c>
      <c r="Q10" s="136">
        <f t="shared" ref="Q10:Q29" si="1">SUM(C10:E10)</f>
        <v>21</v>
      </c>
    </row>
    <row r="11" spans="1:23" ht="15.75" customHeight="1" x14ac:dyDescent="0.15">
      <c r="A11" s="131">
        <v>6</v>
      </c>
      <c r="B11" s="132">
        <v>3</v>
      </c>
      <c r="C11" s="133">
        <v>12</v>
      </c>
      <c r="D11" s="133">
        <v>9</v>
      </c>
      <c r="E11" s="133"/>
      <c r="F11" s="133">
        <v>6</v>
      </c>
      <c r="G11" s="133">
        <v>12</v>
      </c>
      <c r="H11" s="133">
        <v>15</v>
      </c>
      <c r="I11" s="133">
        <v>9</v>
      </c>
      <c r="J11" s="133">
        <v>9</v>
      </c>
      <c r="K11" s="133">
        <v>6</v>
      </c>
      <c r="L11" s="133">
        <v>9</v>
      </c>
      <c r="M11" s="133"/>
      <c r="N11" s="133"/>
      <c r="O11" s="134">
        <f t="shared" si="0"/>
        <v>87</v>
      </c>
      <c r="P11" s="135" t="s">
        <v>97</v>
      </c>
      <c r="Q11" s="136">
        <f t="shared" si="1"/>
        <v>21</v>
      </c>
    </row>
    <row r="12" spans="1:23" ht="15.75" customHeight="1" x14ac:dyDescent="0.15">
      <c r="A12" s="131">
        <v>7</v>
      </c>
      <c r="B12" s="132">
        <v>4</v>
      </c>
      <c r="C12" s="133"/>
      <c r="D12" s="133">
        <v>9</v>
      </c>
      <c r="E12" s="133"/>
      <c r="F12" s="133">
        <v>6</v>
      </c>
      <c r="G12" s="133">
        <v>12</v>
      </c>
      <c r="H12" s="133">
        <v>12</v>
      </c>
      <c r="I12" s="133">
        <v>12</v>
      </c>
      <c r="J12" s="133">
        <v>12</v>
      </c>
      <c r="K12" s="133">
        <v>6</v>
      </c>
      <c r="L12" s="133">
        <v>12</v>
      </c>
      <c r="M12" s="133"/>
      <c r="N12" s="133"/>
      <c r="O12" s="134">
        <f t="shared" si="0"/>
        <v>81</v>
      </c>
      <c r="P12" s="135" t="s">
        <v>96</v>
      </c>
      <c r="Q12" s="136">
        <f t="shared" si="1"/>
        <v>9</v>
      </c>
    </row>
    <row r="13" spans="1:23" ht="15.75" customHeight="1" x14ac:dyDescent="0.15">
      <c r="A13" s="131">
        <v>8</v>
      </c>
      <c r="B13" s="132">
        <v>23</v>
      </c>
      <c r="C13" s="133"/>
      <c r="D13" s="133">
        <v>12</v>
      </c>
      <c r="E13" s="133"/>
      <c r="F13" s="133">
        <v>9</v>
      </c>
      <c r="G13" s="133">
        <v>9</v>
      </c>
      <c r="H13" s="133">
        <v>12</v>
      </c>
      <c r="I13" s="133">
        <v>12</v>
      </c>
      <c r="J13" s="133">
        <v>9</v>
      </c>
      <c r="K13" s="133">
        <v>6</v>
      </c>
      <c r="L13" s="133">
        <v>9</v>
      </c>
      <c r="M13" s="133"/>
      <c r="N13" s="133"/>
      <c r="O13" s="134">
        <f t="shared" si="0"/>
        <v>78</v>
      </c>
      <c r="P13" s="135" t="s">
        <v>96</v>
      </c>
      <c r="Q13" s="136">
        <f t="shared" si="1"/>
        <v>12</v>
      </c>
    </row>
    <row r="14" spans="1:23" ht="15.75" customHeight="1" x14ac:dyDescent="0.15">
      <c r="A14" s="131">
        <v>9</v>
      </c>
      <c r="B14" s="132">
        <v>8</v>
      </c>
      <c r="C14" s="137">
        <v>12</v>
      </c>
      <c r="D14" s="137"/>
      <c r="E14" s="137"/>
      <c r="F14" s="137">
        <v>6</v>
      </c>
      <c r="G14" s="137">
        <v>12</v>
      </c>
      <c r="H14" s="137">
        <v>12</v>
      </c>
      <c r="I14" s="137">
        <v>12</v>
      </c>
      <c r="J14" s="137">
        <v>9</v>
      </c>
      <c r="K14" s="137">
        <v>6</v>
      </c>
      <c r="L14" s="137">
        <v>9</v>
      </c>
      <c r="M14" s="137"/>
      <c r="N14" s="138"/>
      <c r="O14" s="134">
        <f t="shared" si="0"/>
        <v>78</v>
      </c>
      <c r="P14" s="135" t="s">
        <v>97</v>
      </c>
      <c r="Q14" s="136">
        <f t="shared" si="1"/>
        <v>12</v>
      </c>
    </row>
    <row r="15" spans="1:23" ht="15.75" customHeight="1" x14ac:dyDescent="0.15">
      <c r="A15" s="131">
        <v>10</v>
      </c>
      <c r="B15" s="132">
        <v>22</v>
      </c>
      <c r="C15" s="133"/>
      <c r="D15" s="133">
        <v>9</v>
      </c>
      <c r="E15" s="133"/>
      <c r="F15" s="133">
        <v>6</v>
      </c>
      <c r="G15" s="133">
        <v>12</v>
      </c>
      <c r="H15" s="133">
        <v>12</v>
      </c>
      <c r="I15" s="133">
        <v>12</v>
      </c>
      <c r="J15" s="133">
        <v>6</v>
      </c>
      <c r="K15" s="133">
        <v>9</v>
      </c>
      <c r="L15" s="133">
        <v>9</v>
      </c>
      <c r="M15" s="133"/>
      <c r="N15" s="133"/>
      <c r="O15" s="134">
        <f t="shared" si="0"/>
        <v>75</v>
      </c>
      <c r="P15" s="135" t="s">
        <v>96</v>
      </c>
      <c r="Q15" s="136">
        <f t="shared" si="1"/>
        <v>9</v>
      </c>
    </row>
    <row r="16" spans="1:23" ht="15.75" customHeight="1" x14ac:dyDescent="0.15">
      <c r="A16" s="131">
        <v>11</v>
      </c>
      <c r="B16" s="132">
        <v>28</v>
      </c>
      <c r="C16" s="137"/>
      <c r="D16" s="137">
        <v>9</v>
      </c>
      <c r="E16" s="137"/>
      <c r="F16" s="137">
        <v>9</v>
      </c>
      <c r="G16" s="137">
        <v>9</v>
      </c>
      <c r="H16" s="137">
        <v>12</v>
      </c>
      <c r="I16" s="137">
        <v>9</v>
      </c>
      <c r="J16" s="137">
        <v>9</v>
      </c>
      <c r="K16" s="137">
        <v>6</v>
      </c>
      <c r="L16" s="137">
        <v>9</v>
      </c>
      <c r="M16" s="137"/>
      <c r="N16" s="138"/>
      <c r="O16" s="134">
        <f t="shared" si="0"/>
        <v>72</v>
      </c>
      <c r="P16" s="135" t="s">
        <v>96</v>
      </c>
      <c r="Q16" s="136">
        <f t="shared" si="1"/>
        <v>9</v>
      </c>
    </row>
    <row r="17" spans="1:17" ht="15.75" customHeight="1" x14ac:dyDescent="0.15">
      <c r="A17" s="131">
        <v>12</v>
      </c>
      <c r="B17" s="132">
        <v>34</v>
      </c>
      <c r="C17" s="133">
        <v>12</v>
      </c>
      <c r="D17" s="133"/>
      <c r="E17" s="133"/>
      <c r="F17" s="133">
        <v>6</v>
      </c>
      <c r="G17" s="133">
        <v>12</v>
      </c>
      <c r="H17" s="133">
        <v>12</v>
      </c>
      <c r="I17" s="133">
        <v>9</v>
      </c>
      <c r="J17" s="133">
        <v>9</v>
      </c>
      <c r="K17" s="133">
        <v>6</v>
      </c>
      <c r="L17" s="133">
        <v>6</v>
      </c>
      <c r="M17" s="133"/>
      <c r="N17" s="133"/>
      <c r="O17" s="134">
        <f t="shared" si="0"/>
        <v>72</v>
      </c>
      <c r="P17" s="135" t="s">
        <v>97</v>
      </c>
      <c r="Q17" s="136">
        <f t="shared" si="1"/>
        <v>12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29"/>
  <sheetViews>
    <sheetView workbookViewId="0">
      <selection activeCell="T14" sqref="T1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103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105</v>
      </c>
      <c r="E2" s="330"/>
      <c r="F2" s="333"/>
      <c r="G2" s="334" t="s">
        <v>59</v>
      </c>
      <c r="H2" s="335"/>
      <c r="I2" s="335"/>
      <c r="J2" s="336" t="s">
        <v>210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0</v>
      </c>
    </row>
    <row r="4" spans="1:23" ht="23.25" customHeight="1" thickBot="1" x14ac:dyDescent="0.2">
      <c r="B4" s="308"/>
      <c r="C4" s="309"/>
      <c r="D4" s="310"/>
      <c r="E4" s="320">
        <f>SUM(O6:O15)</f>
        <v>897</v>
      </c>
      <c r="F4" s="321"/>
      <c r="G4" s="321"/>
      <c r="H4" s="322"/>
      <c r="I4" s="314"/>
      <c r="J4" s="315"/>
      <c r="K4" s="315"/>
      <c r="L4" s="316"/>
      <c r="M4" s="323">
        <f>MAX(C6:C29)</f>
        <v>19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x14ac:dyDescent="0.15">
      <c r="A6" s="131">
        <v>1</v>
      </c>
      <c r="B6" s="132">
        <v>4</v>
      </c>
      <c r="C6" s="133">
        <v>15</v>
      </c>
      <c r="D6" s="133">
        <v>12</v>
      </c>
      <c r="E6" s="133">
        <v>6</v>
      </c>
      <c r="F6" s="133">
        <v>9</v>
      </c>
      <c r="G6" s="133">
        <v>9</v>
      </c>
      <c r="H6" s="133">
        <v>15</v>
      </c>
      <c r="I6" s="133">
        <v>12</v>
      </c>
      <c r="J6" s="133">
        <v>9</v>
      </c>
      <c r="K6" s="133">
        <v>9</v>
      </c>
      <c r="L6" s="133">
        <v>12</v>
      </c>
      <c r="M6" s="133">
        <v>3</v>
      </c>
      <c r="N6" s="133"/>
      <c r="O6" s="134">
        <f t="shared" ref="O6:O13" si="0">IF(B6="","",SUM(C6:M6)-(N6))</f>
        <v>111</v>
      </c>
      <c r="P6" s="135" t="s">
        <v>96</v>
      </c>
      <c r="Q6" s="136">
        <f>SUM(C6:E6)</f>
        <v>33</v>
      </c>
    </row>
    <row r="7" spans="1:23" ht="15.75" customHeight="1" x14ac:dyDescent="0.15">
      <c r="A7" s="131">
        <v>2</v>
      </c>
      <c r="B7" s="132">
        <v>18</v>
      </c>
      <c r="C7" s="137">
        <v>18</v>
      </c>
      <c r="D7" s="137">
        <v>9</v>
      </c>
      <c r="E7" s="137"/>
      <c r="F7" s="137">
        <v>12</v>
      </c>
      <c r="G7" s="137">
        <v>9</v>
      </c>
      <c r="H7" s="137">
        <v>12</v>
      </c>
      <c r="I7" s="137">
        <v>9</v>
      </c>
      <c r="J7" s="137">
        <v>9</v>
      </c>
      <c r="K7" s="137">
        <v>9</v>
      </c>
      <c r="L7" s="137">
        <v>9</v>
      </c>
      <c r="M7" s="137"/>
      <c r="N7" s="138"/>
      <c r="O7" s="134">
        <f t="shared" si="0"/>
        <v>96</v>
      </c>
      <c r="P7" s="135" t="s">
        <v>97</v>
      </c>
      <c r="Q7" s="136">
        <f>SUM(C7:E7)</f>
        <v>27</v>
      </c>
      <c r="S7" s="341"/>
      <c r="T7" s="341"/>
      <c r="U7" s="341"/>
    </row>
    <row r="8" spans="1:23" ht="15.75" customHeight="1" x14ac:dyDescent="0.15">
      <c r="A8" s="131">
        <v>3</v>
      </c>
      <c r="B8" s="132">
        <v>47</v>
      </c>
      <c r="C8" s="137">
        <v>15</v>
      </c>
      <c r="D8" s="137">
        <v>9</v>
      </c>
      <c r="E8" s="137"/>
      <c r="F8" s="137">
        <v>9</v>
      </c>
      <c r="G8" s="137">
        <v>15</v>
      </c>
      <c r="H8" s="137">
        <v>12</v>
      </c>
      <c r="I8" s="137">
        <v>9</v>
      </c>
      <c r="J8" s="137">
        <v>9</v>
      </c>
      <c r="K8" s="137">
        <v>6</v>
      </c>
      <c r="L8" s="137">
        <v>9</v>
      </c>
      <c r="M8" s="137"/>
      <c r="N8" s="138"/>
      <c r="O8" s="134">
        <f t="shared" si="0"/>
        <v>93</v>
      </c>
      <c r="P8" s="135" t="s">
        <v>96</v>
      </c>
      <c r="Q8" s="136">
        <f>SUM(C8:E8)</f>
        <v>24</v>
      </c>
      <c r="S8" s="338"/>
      <c r="T8" s="338"/>
      <c r="U8" s="339"/>
    </row>
    <row r="9" spans="1:23" ht="15.75" customHeight="1" x14ac:dyDescent="0.15">
      <c r="A9" s="131">
        <v>4</v>
      </c>
      <c r="B9" s="132">
        <v>9</v>
      </c>
      <c r="C9" s="133">
        <v>18</v>
      </c>
      <c r="D9" s="133">
        <v>12</v>
      </c>
      <c r="E9" s="133"/>
      <c r="F9" s="133">
        <v>9</v>
      </c>
      <c r="G9" s="133">
        <v>9</v>
      </c>
      <c r="H9" s="133">
        <v>12</v>
      </c>
      <c r="I9" s="133">
        <v>9</v>
      </c>
      <c r="J9" s="133">
        <v>6</v>
      </c>
      <c r="K9" s="133">
        <v>9</v>
      </c>
      <c r="L9" s="133">
        <v>9</v>
      </c>
      <c r="M9" s="133"/>
      <c r="N9" s="133"/>
      <c r="O9" s="134">
        <f t="shared" si="0"/>
        <v>93</v>
      </c>
      <c r="P9" s="135" t="s">
        <v>97</v>
      </c>
      <c r="Q9" s="136">
        <f>SUM(C9:E9)</f>
        <v>30</v>
      </c>
      <c r="S9" s="338"/>
      <c r="T9" s="338"/>
      <c r="U9" s="340"/>
    </row>
    <row r="10" spans="1:23" ht="15.75" customHeight="1" x14ac:dyDescent="0.15">
      <c r="A10" s="131">
        <v>5</v>
      </c>
      <c r="B10" s="132">
        <v>15</v>
      </c>
      <c r="C10" s="133">
        <v>15</v>
      </c>
      <c r="D10" s="133"/>
      <c r="E10" s="133"/>
      <c r="F10" s="133">
        <v>9</v>
      </c>
      <c r="G10" s="133">
        <v>9</v>
      </c>
      <c r="H10" s="133">
        <v>15</v>
      </c>
      <c r="I10" s="133">
        <v>9</v>
      </c>
      <c r="J10" s="133">
        <v>9</v>
      </c>
      <c r="K10" s="133">
        <v>9</v>
      </c>
      <c r="L10" s="133">
        <v>12</v>
      </c>
      <c r="M10" s="133"/>
      <c r="N10" s="133"/>
      <c r="O10" s="134">
        <f t="shared" si="0"/>
        <v>87</v>
      </c>
      <c r="P10" s="135" t="s">
        <v>96</v>
      </c>
      <c r="Q10" s="136">
        <f t="shared" ref="Q10:Q29" si="1">SUM(C10:E10)</f>
        <v>15</v>
      </c>
    </row>
    <row r="11" spans="1:23" ht="15.75" customHeight="1" x14ac:dyDescent="0.15">
      <c r="A11" s="131">
        <v>6</v>
      </c>
      <c r="B11" s="132">
        <v>17</v>
      </c>
      <c r="C11" s="133"/>
      <c r="D11" s="133">
        <v>15</v>
      </c>
      <c r="E11" s="133"/>
      <c r="F11" s="133">
        <v>9</v>
      </c>
      <c r="G11" s="133">
        <v>9</v>
      </c>
      <c r="H11" s="133">
        <v>15</v>
      </c>
      <c r="I11" s="133">
        <v>12</v>
      </c>
      <c r="J11" s="133">
        <v>6</v>
      </c>
      <c r="K11" s="133">
        <v>6</v>
      </c>
      <c r="L11" s="133">
        <v>12</v>
      </c>
      <c r="M11" s="133"/>
      <c r="N11" s="133"/>
      <c r="O11" s="134">
        <f t="shared" si="0"/>
        <v>84</v>
      </c>
      <c r="P11" s="135" t="s">
        <v>96</v>
      </c>
      <c r="Q11" s="136">
        <f t="shared" si="1"/>
        <v>15</v>
      </c>
    </row>
    <row r="12" spans="1:23" ht="15.75" customHeight="1" x14ac:dyDescent="0.15">
      <c r="A12" s="131">
        <v>7</v>
      </c>
      <c r="B12" s="132">
        <v>38</v>
      </c>
      <c r="C12" s="133">
        <v>15</v>
      </c>
      <c r="D12" s="133">
        <v>9</v>
      </c>
      <c r="E12" s="133"/>
      <c r="F12" s="133">
        <v>6</v>
      </c>
      <c r="G12" s="133">
        <v>9</v>
      </c>
      <c r="H12" s="133">
        <v>12</v>
      </c>
      <c r="I12" s="133">
        <v>9</v>
      </c>
      <c r="J12" s="133">
        <v>6</v>
      </c>
      <c r="K12" s="133">
        <v>9</v>
      </c>
      <c r="L12" s="133">
        <v>9</v>
      </c>
      <c r="M12" s="133"/>
      <c r="N12" s="133">
        <v>1</v>
      </c>
      <c r="O12" s="134">
        <f t="shared" si="0"/>
        <v>83</v>
      </c>
      <c r="P12" s="135" t="s">
        <v>97</v>
      </c>
      <c r="Q12" s="136">
        <f t="shared" si="1"/>
        <v>24</v>
      </c>
    </row>
    <row r="13" spans="1:23" ht="15.75" customHeight="1" x14ac:dyDescent="0.15">
      <c r="A13" s="131">
        <v>8</v>
      </c>
      <c r="B13" s="132">
        <v>25</v>
      </c>
      <c r="C13" s="137">
        <v>18</v>
      </c>
      <c r="D13" s="137"/>
      <c r="E13" s="137"/>
      <c r="F13" s="137">
        <v>6</v>
      </c>
      <c r="G13" s="137"/>
      <c r="H13" s="137">
        <v>12</v>
      </c>
      <c r="I13" s="137">
        <v>9</v>
      </c>
      <c r="J13" s="137">
        <v>9</v>
      </c>
      <c r="K13" s="137">
        <v>12</v>
      </c>
      <c r="L13" s="137">
        <v>9</v>
      </c>
      <c r="M13" s="137"/>
      <c r="N13" s="138"/>
      <c r="O13" s="134">
        <f t="shared" si="0"/>
        <v>75</v>
      </c>
      <c r="P13" s="135" t="s">
        <v>97</v>
      </c>
      <c r="Q13" s="136">
        <f t="shared" si="1"/>
        <v>18</v>
      </c>
    </row>
    <row r="14" spans="1:23" ht="15.75" customHeight="1" x14ac:dyDescent="0.15">
      <c r="A14" s="131">
        <v>9</v>
      </c>
      <c r="B14" s="132">
        <v>36</v>
      </c>
      <c r="C14" s="137">
        <v>18</v>
      </c>
      <c r="D14" s="137">
        <v>10</v>
      </c>
      <c r="E14" s="137">
        <v>7</v>
      </c>
      <c r="F14" s="137">
        <v>9</v>
      </c>
      <c r="G14" s="137"/>
      <c r="H14" s="137">
        <v>12</v>
      </c>
      <c r="I14" s="137">
        <v>7</v>
      </c>
      <c r="J14" s="137">
        <v>8</v>
      </c>
      <c r="K14" s="137">
        <v>9</v>
      </c>
      <c r="L14" s="137">
        <v>7</v>
      </c>
      <c r="M14" s="137"/>
      <c r="N14" s="138"/>
      <c r="O14" s="134">
        <f t="shared" ref="O14:O25" si="2">IF(B14="","",SUM(C14:M14)-(N14))</f>
        <v>87</v>
      </c>
      <c r="P14" s="135" t="s">
        <v>98</v>
      </c>
      <c r="Q14" s="136">
        <f t="shared" si="1"/>
        <v>35</v>
      </c>
    </row>
    <row r="15" spans="1:23" ht="15.75" customHeight="1" x14ac:dyDescent="0.15">
      <c r="A15" s="131">
        <v>10</v>
      </c>
      <c r="B15" s="132">
        <v>35</v>
      </c>
      <c r="C15" s="137">
        <v>19</v>
      </c>
      <c r="D15" s="137">
        <v>9</v>
      </c>
      <c r="E15" s="137">
        <v>6</v>
      </c>
      <c r="F15" s="137">
        <v>9</v>
      </c>
      <c r="G15" s="137"/>
      <c r="H15" s="137">
        <v>13</v>
      </c>
      <c r="I15" s="137">
        <v>6</v>
      </c>
      <c r="J15" s="137">
        <v>7</v>
      </c>
      <c r="K15" s="137">
        <v>11</v>
      </c>
      <c r="L15" s="137">
        <v>8</v>
      </c>
      <c r="M15" s="137"/>
      <c r="N15" s="138"/>
      <c r="O15" s="134">
        <f t="shared" si="2"/>
        <v>88</v>
      </c>
      <c r="P15" s="135" t="s">
        <v>98</v>
      </c>
      <c r="Q15" s="136">
        <f t="shared" si="1"/>
        <v>34</v>
      </c>
    </row>
    <row r="16" spans="1:23" ht="15.75" customHeight="1" x14ac:dyDescent="0.15">
      <c r="A16" s="131">
        <v>11</v>
      </c>
      <c r="B16" s="132">
        <v>46</v>
      </c>
      <c r="C16" s="133">
        <v>18</v>
      </c>
      <c r="D16" s="133">
        <v>11</v>
      </c>
      <c r="E16" s="133">
        <v>6</v>
      </c>
      <c r="F16" s="133">
        <v>9</v>
      </c>
      <c r="G16" s="133">
        <v>9</v>
      </c>
      <c r="H16" s="133">
        <v>12</v>
      </c>
      <c r="I16" s="133">
        <v>8</v>
      </c>
      <c r="J16" s="133">
        <v>8</v>
      </c>
      <c r="K16" s="133">
        <v>9</v>
      </c>
      <c r="L16" s="133">
        <v>8</v>
      </c>
      <c r="M16" s="133">
        <v>3</v>
      </c>
      <c r="N16" s="133"/>
      <c r="O16" s="134">
        <f t="shared" si="2"/>
        <v>101</v>
      </c>
      <c r="P16" s="135" t="s">
        <v>99</v>
      </c>
      <c r="Q16" s="136">
        <f t="shared" si="1"/>
        <v>35</v>
      </c>
    </row>
    <row r="17" spans="1:17" ht="15.75" customHeight="1" x14ac:dyDescent="0.15">
      <c r="A17" s="131">
        <v>12</v>
      </c>
      <c r="B17" s="132">
        <v>37</v>
      </c>
      <c r="C17" s="133">
        <v>18</v>
      </c>
      <c r="D17" s="133">
        <v>11</v>
      </c>
      <c r="E17" s="133">
        <v>7</v>
      </c>
      <c r="F17" s="133">
        <v>9</v>
      </c>
      <c r="G17" s="133">
        <v>9</v>
      </c>
      <c r="H17" s="133">
        <v>12</v>
      </c>
      <c r="I17" s="133">
        <v>7</v>
      </c>
      <c r="J17" s="133">
        <v>8</v>
      </c>
      <c r="K17" s="133">
        <v>8</v>
      </c>
      <c r="L17" s="133">
        <v>9</v>
      </c>
      <c r="M17" s="133">
        <v>3</v>
      </c>
      <c r="N17" s="133"/>
      <c r="O17" s="134">
        <f t="shared" si="2"/>
        <v>101</v>
      </c>
      <c r="P17" s="135" t="s">
        <v>99</v>
      </c>
      <c r="Q17" s="136">
        <f t="shared" si="1"/>
        <v>36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2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3">
    <sortCondition descending="1" ref="O6:O13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honeticPr fontId="5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W29"/>
  <sheetViews>
    <sheetView workbookViewId="0">
      <selection activeCell="T20" sqref="T20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45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46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1003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1</v>
      </c>
      <c r="C6" s="137">
        <v>21</v>
      </c>
      <c r="D6" s="137">
        <v>10</v>
      </c>
      <c r="E6" s="137">
        <v>6</v>
      </c>
      <c r="F6" s="137">
        <v>9</v>
      </c>
      <c r="G6" s="137">
        <v>14</v>
      </c>
      <c r="H6" s="137">
        <v>13</v>
      </c>
      <c r="I6" s="137">
        <v>9</v>
      </c>
      <c r="J6" s="137">
        <v>9</v>
      </c>
      <c r="K6" s="137">
        <v>10</v>
      </c>
      <c r="L6" s="137">
        <v>10</v>
      </c>
      <c r="M6" s="137">
        <v>3</v>
      </c>
      <c r="N6" s="138"/>
      <c r="O6" s="134">
        <f t="shared" ref="O6:O21" si="0">IF(B6="","",SUM(C6:M6)-(N6))</f>
        <v>114</v>
      </c>
      <c r="P6" s="135" t="s">
        <v>99</v>
      </c>
      <c r="Q6" s="136">
        <f>SUM(C6:E6)</f>
        <v>37</v>
      </c>
    </row>
    <row r="7" spans="1:23" ht="15.75" customHeight="1" x14ac:dyDescent="0.15">
      <c r="A7" s="131">
        <v>2</v>
      </c>
      <c r="B7" s="132">
        <v>4</v>
      </c>
      <c r="C7" s="133">
        <v>21</v>
      </c>
      <c r="D7" s="133">
        <v>9</v>
      </c>
      <c r="E7" s="133"/>
      <c r="F7" s="133">
        <v>9</v>
      </c>
      <c r="G7" s="133">
        <v>12</v>
      </c>
      <c r="H7" s="133">
        <v>15</v>
      </c>
      <c r="I7" s="133">
        <v>9</v>
      </c>
      <c r="J7" s="133">
        <v>12</v>
      </c>
      <c r="K7" s="133">
        <v>12</v>
      </c>
      <c r="L7" s="133">
        <v>9</v>
      </c>
      <c r="M7" s="133">
        <v>3</v>
      </c>
      <c r="N7" s="133"/>
      <c r="O7" s="134">
        <f t="shared" si="0"/>
        <v>111</v>
      </c>
      <c r="P7" s="135" t="s">
        <v>96</v>
      </c>
      <c r="Q7" s="136">
        <f>SUM(C7:E7)</f>
        <v>30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15</v>
      </c>
      <c r="C8" s="133">
        <v>20</v>
      </c>
      <c r="D8" s="133">
        <v>9</v>
      </c>
      <c r="E8" s="133">
        <v>6</v>
      </c>
      <c r="F8" s="133">
        <v>9</v>
      </c>
      <c r="G8" s="133">
        <v>12</v>
      </c>
      <c r="H8" s="133">
        <v>12</v>
      </c>
      <c r="I8" s="133">
        <v>9</v>
      </c>
      <c r="J8" s="133">
        <v>9</v>
      </c>
      <c r="K8" s="133">
        <v>9</v>
      </c>
      <c r="L8" s="133">
        <v>10</v>
      </c>
      <c r="M8" s="133">
        <v>3</v>
      </c>
      <c r="N8" s="133"/>
      <c r="O8" s="134">
        <f t="shared" si="0"/>
        <v>108</v>
      </c>
      <c r="P8" s="135" t="s">
        <v>98</v>
      </c>
      <c r="Q8" s="136">
        <f>SUM(C8:E8)</f>
        <v>35</v>
      </c>
      <c r="S8" s="301" t="s">
        <v>193</v>
      </c>
      <c r="T8" s="301"/>
      <c r="U8" s="303">
        <f>SUM(O6:O13)</f>
        <v>826</v>
      </c>
    </row>
    <row r="9" spans="1:23" ht="15.75" customHeight="1" thickBot="1" x14ac:dyDescent="0.2">
      <c r="A9" s="131">
        <v>4</v>
      </c>
      <c r="B9" s="132">
        <v>13</v>
      </c>
      <c r="C9" s="133">
        <v>17</v>
      </c>
      <c r="D9" s="133">
        <v>10</v>
      </c>
      <c r="E9" s="133">
        <v>6</v>
      </c>
      <c r="F9" s="133">
        <v>9</v>
      </c>
      <c r="G9" s="133">
        <v>13</v>
      </c>
      <c r="H9" s="133">
        <v>12</v>
      </c>
      <c r="I9" s="133">
        <v>9</v>
      </c>
      <c r="J9" s="133">
        <v>9</v>
      </c>
      <c r="K9" s="133">
        <v>9</v>
      </c>
      <c r="L9" s="133">
        <v>9</v>
      </c>
      <c r="M9" s="133">
        <v>3</v>
      </c>
      <c r="N9" s="133"/>
      <c r="O9" s="134">
        <f t="shared" si="0"/>
        <v>106</v>
      </c>
      <c r="P9" s="135" t="s">
        <v>98</v>
      </c>
      <c r="Q9" s="136">
        <f>SUM(C9:E9)</f>
        <v>33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166</v>
      </c>
      <c r="C10" s="133">
        <v>21</v>
      </c>
      <c r="D10" s="133">
        <v>9</v>
      </c>
      <c r="E10" s="133"/>
      <c r="F10" s="133">
        <v>9</v>
      </c>
      <c r="G10" s="133">
        <v>12</v>
      </c>
      <c r="H10" s="133">
        <v>15</v>
      </c>
      <c r="I10" s="133">
        <v>9</v>
      </c>
      <c r="J10" s="133">
        <v>6</v>
      </c>
      <c r="K10" s="133">
        <v>9</v>
      </c>
      <c r="L10" s="133">
        <v>12</v>
      </c>
      <c r="M10" s="133">
        <v>3</v>
      </c>
      <c r="N10" s="133"/>
      <c r="O10" s="134">
        <f t="shared" si="0"/>
        <v>105</v>
      </c>
      <c r="P10" s="135" t="s">
        <v>96</v>
      </c>
      <c r="Q10" s="136">
        <f t="shared" ref="Q10:Q29" si="1">SUM(C10:E10)</f>
        <v>30</v>
      </c>
    </row>
    <row r="11" spans="1:23" ht="15.75" customHeight="1" x14ac:dyDescent="0.15">
      <c r="A11" s="131">
        <v>6</v>
      </c>
      <c r="B11" s="132">
        <v>41</v>
      </c>
      <c r="C11" s="133">
        <v>15</v>
      </c>
      <c r="D11" s="133">
        <v>9</v>
      </c>
      <c r="E11" s="133">
        <v>6</v>
      </c>
      <c r="F11" s="133">
        <v>6</v>
      </c>
      <c r="G11" s="133">
        <v>12</v>
      </c>
      <c r="H11" s="133">
        <v>12</v>
      </c>
      <c r="I11" s="133">
        <v>12</v>
      </c>
      <c r="J11" s="133">
        <v>9</v>
      </c>
      <c r="K11" s="133">
        <v>9</v>
      </c>
      <c r="L11" s="133">
        <v>9</v>
      </c>
      <c r="M11" s="133"/>
      <c r="N11" s="133"/>
      <c r="O11" s="134">
        <f t="shared" si="0"/>
        <v>99</v>
      </c>
      <c r="P11" s="135" t="s">
        <v>97</v>
      </c>
      <c r="Q11" s="136">
        <f t="shared" si="1"/>
        <v>30</v>
      </c>
    </row>
    <row r="12" spans="1:23" ht="15.75" customHeight="1" x14ac:dyDescent="0.15">
      <c r="A12" s="131">
        <v>7</v>
      </c>
      <c r="B12" s="132">
        <v>8</v>
      </c>
      <c r="C12" s="133">
        <v>15</v>
      </c>
      <c r="D12" s="133">
        <v>9</v>
      </c>
      <c r="E12" s="133"/>
      <c r="F12" s="133">
        <v>6</v>
      </c>
      <c r="G12" s="133">
        <v>12</v>
      </c>
      <c r="H12" s="133">
        <v>15</v>
      </c>
      <c r="I12" s="133">
        <v>9</v>
      </c>
      <c r="J12" s="133">
        <v>6</v>
      </c>
      <c r="K12" s="133">
        <v>9</v>
      </c>
      <c r="L12" s="133">
        <v>12</v>
      </c>
      <c r="M12" s="133"/>
      <c r="N12" s="133"/>
      <c r="O12" s="134">
        <f t="shared" si="0"/>
        <v>93</v>
      </c>
      <c r="P12" s="135" t="s">
        <v>96</v>
      </c>
      <c r="Q12" s="136">
        <f t="shared" si="1"/>
        <v>24</v>
      </c>
    </row>
    <row r="13" spans="1:23" ht="15.75" customHeight="1" x14ac:dyDescent="0.15">
      <c r="A13" s="131">
        <v>8</v>
      </c>
      <c r="B13" s="132">
        <v>42</v>
      </c>
      <c r="C13" s="137">
        <v>15</v>
      </c>
      <c r="D13" s="137">
        <v>9</v>
      </c>
      <c r="E13" s="137"/>
      <c r="F13" s="137">
        <v>9</v>
      </c>
      <c r="G13" s="137">
        <v>12</v>
      </c>
      <c r="H13" s="137">
        <v>12</v>
      </c>
      <c r="I13" s="137">
        <v>9</v>
      </c>
      <c r="J13" s="137">
        <v>9</v>
      </c>
      <c r="K13" s="137">
        <v>6</v>
      </c>
      <c r="L13" s="137">
        <v>9</v>
      </c>
      <c r="M13" s="137"/>
      <c r="N13" s="138"/>
      <c r="O13" s="134">
        <f t="shared" si="0"/>
        <v>90</v>
      </c>
      <c r="P13" s="135" t="s">
        <v>96</v>
      </c>
      <c r="Q13" s="136">
        <f t="shared" si="1"/>
        <v>24</v>
      </c>
    </row>
    <row r="14" spans="1:23" ht="15.75" customHeight="1" x14ac:dyDescent="0.15">
      <c r="A14" s="131">
        <v>9</v>
      </c>
      <c r="B14" s="132">
        <v>32</v>
      </c>
      <c r="C14" s="137">
        <v>15</v>
      </c>
      <c r="D14" s="137">
        <v>9</v>
      </c>
      <c r="E14" s="137"/>
      <c r="F14" s="137">
        <v>6</v>
      </c>
      <c r="G14" s="137">
        <v>9</v>
      </c>
      <c r="H14" s="137">
        <v>12</v>
      </c>
      <c r="I14" s="137">
        <v>12</v>
      </c>
      <c r="J14" s="137">
        <v>9</v>
      </c>
      <c r="K14" s="137">
        <v>12</v>
      </c>
      <c r="L14" s="137">
        <v>6</v>
      </c>
      <c r="M14" s="137"/>
      <c r="N14" s="138"/>
      <c r="O14" s="134">
        <f t="shared" si="0"/>
        <v>90</v>
      </c>
      <c r="P14" s="135" t="s">
        <v>97</v>
      </c>
      <c r="Q14" s="136">
        <f t="shared" si="1"/>
        <v>24</v>
      </c>
    </row>
    <row r="15" spans="1:23" ht="15.75" customHeight="1" x14ac:dyDescent="0.15">
      <c r="A15" s="131">
        <v>10</v>
      </c>
      <c r="B15" s="132">
        <v>33</v>
      </c>
      <c r="C15" s="133">
        <v>15</v>
      </c>
      <c r="D15" s="133">
        <v>9</v>
      </c>
      <c r="E15" s="133"/>
      <c r="F15" s="133">
        <v>9</v>
      </c>
      <c r="G15" s="133">
        <v>12</v>
      </c>
      <c r="H15" s="133">
        <v>12</v>
      </c>
      <c r="I15" s="133">
        <v>9</v>
      </c>
      <c r="J15" s="133">
        <v>6</v>
      </c>
      <c r="K15" s="133">
        <v>9</v>
      </c>
      <c r="L15" s="133">
        <v>6</v>
      </c>
      <c r="M15" s="133"/>
      <c r="N15" s="133"/>
      <c r="O15" s="134">
        <f t="shared" si="0"/>
        <v>87</v>
      </c>
      <c r="P15" s="135" t="s">
        <v>97</v>
      </c>
      <c r="Q15" s="136">
        <f t="shared" si="1"/>
        <v>24</v>
      </c>
    </row>
    <row r="16" spans="1:23" ht="15.75" customHeight="1" x14ac:dyDescent="0.15">
      <c r="A16" s="131">
        <v>11</v>
      </c>
      <c r="B16" s="132">
        <v>29</v>
      </c>
      <c r="C16" s="133">
        <v>15</v>
      </c>
      <c r="D16" s="133">
        <v>9</v>
      </c>
      <c r="E16" s="133"/>
      <c r="F16" s="133">
        <v>6</v>
      </c>
      <c r="G16" s="133">
        <v>12</v>
      </c>
      <c r="H16" s="133">
        <v>12</v>
      </c>
      <c r="I16" s="133">
        <v>9</v>
      </c>
      <c r="J16" s="133">
        <v>6</v>
      </c>
      <c r="K16" s="133">
        <v>9</v>
      </c>
      <c r="L16" s="133">
        <v>6</v>
      </c>
      <c r="M16" s="133"/>
      <c r="N16" s="133"/>
      <c r="O16" s="134">
        <f t="shared" si="0"/>
        <v>84</v>
      </c>
      <c r="P16" s="135" t="s">
        <v>97</v>
      </c>
      <c r="Q16" s="136">
        <f t="shared" si="1"/>
        <v>24</v>
      </c>
    </row>
    <row r="17" spans="1:17" ht="15.75" customHeight="1" x14ac:dyDescent="0.15">
      <c r="A17" s="131">
        <v>12</v>
      </c>
      <c r="B17" s="132" t="s">
        <v>188</v>
      </c>
      <c r="C17" s="137"/>
      <c r="D17" s="137"/>
      <c r="E17" s="137"/>
      <c r="F17" s="137">
        <v>9</v>
      </c>
      <c r="G17" s="137">
        <v>12</v>
      </c>
      <c r="H17" s="137">
        <v>12</v>
      </c>
      <c r="I17" s="137">
        <v>6</v>
      </c>
      <c r="J17" s="137">
        <v>12</v>
      </c>
      <c r="K17" s="137">
        <v>9</v>
      </c>
      <c r="L17" s="137">
        <v>12</v>
      </c>
      <c r="M17" s="137"/>
      <c r="N17" s="138"/>
      <c r="O17" s="134">
        <f t="shared" si="0"/>
        <v>72</v>
      </c>
      <c r="P17" s="135" t="s">
        <v>102</v>
      </c>
      <c r="Q17" s="136">
        <f t="shared" si="1"/>
        <v>0</v>
      </c>
    </row>
    <row r="18" spans="1:17" ht="15.75" customHeight="1" x14ac:dyDescent="0.15">
      <c r="A18" s="131">
        <v>13</v>
      </c>
      <c r="B18" s="132" t="s">
        <v>189</v>
      </c>
      <c r="C18" s="133"/>
      <c r="D18" s="133"/>
      <c r="E18" s="133"/>
      <c r="F18" s="133">
        <v>9</v>
      </c>
      <c r="G18" s="133">
        <v>12</v>
      </c>
      <c r="H18" s="133">
        <v>12</v>
      </c>
      <c r="I18" s="133">
        <v>9</v>
      </c>
      <c r="J18" s="133">
        <v>9</v>
      </c>
      <c r="K18" s="133">
        <v>9</v>
      </c>
      <c r="L18" s="133">
        <v>9</v>
      </c>
      <c r="M18" s="133"/>
      <c r="N18" s="133"/>
      <c r="O18" s="134">
        <f t="shared" si="0"/>
        <v>69</v>
      </c>
      <c r="P18" s="135" t="s">
        <v>102</v>
      </c>
      <c r="Q18" s="136">
        <f t="shared" si="1"/>
        <v>0</v>
      </c>
    </row>
    <row r="19" spans="1:17" ht="15.75" customHeight="1" x14ac:dyDescent="0.15">
      <c r="A19" s="131">
        <v>14</v>
      </c>
      <c r="B19" s="132" t="s">
        <v>175</v>
      </c>
      <c r="C19" s="133"/>
      <c r="D19" s="133"/>
      <c r="E19" s="133"/>
      <c r="F19" s="133">
        <v>6</v>
      </c>
      <c r="G19" s="133">
        <v>12</v>
      </c>
      <c r="H19" s="133">
        <v>12</v>
      </c>
      <c r="I19" s="133">
        <v>6</v>
      </c>
      <c r="J19" s="133">
        <v>6</v>
      </c>
      <c r="K19" s="133">
        <v>9</v>
      </c>
      <c r="L19" s="133">
        <v>9</v>
      </c>
      <c r="M19" s="133"/>
      <c r="N19" s="133"/>
      <c r="O19" s="134">
        <f t="shared" si="0"/>
        <v>60</v>
      </c>
      <c r="P19" s="135" t="s">
        <v>102</v>
      </c>
      <c r="Q19" s="136">
        <f t="shared" si="1"/>
        <v>0</v>
      </c>
    </row>
    <row r="20" spans="1:17" ht="15.75" customHeight="1" x14ac:dyDescent="0.15">
      <c r="A20" s="131">
        <v>15</v>
      </c>
      <c r="B20" s="132">
        <v>43</v>
      </c>
      <c r="C20" s="137"/>
      <c r="D20" s="137"/>
      <c r="E20" s="137"/>
      <c r="F20" s="137">
        <v>6</v>
      </c>
      <c r="G20" s="137">
        <v>9</v>
      </c>
      <c r="H20" s="137">
        <v>10</v>
      </c>
      <c r="I20" s="137">
        <v>6</v>
      </c>
      <c r="J20" s="137">
        <v>6</v>
      </c>
      <c r="K20" s="137">
        <v>6</v>
      </c>
      <c r="L20" s="137">
        <v>6</v>
      </c>
      <c r="M20" s="137"/>
      <c r="N20" s="138"/>
      <c r="O20" s="134">
        <f t="shared" si="0"/>
        <v>49</v>
      </c>
      <c r="P20" s="135" t="s">
        <v>99</v>
      </c>
      <c r="Q20" s="136">
        <f t="shared" si="1"/>
        <v>0</v>
      </c>
    </row>
    <row r="21" spans="1:17" ht="15.75" customHeight="1" x14ac:dyDescent="0.15">
      <c r="A21" s="131">
        <v>16</v>
      </c>
      <c r="B21" s="132" t="s">
        <v>187</v>
      </c>
      <c r="C21" s="137"/>
      <c r="D21" s="137"/>
      <c r="E21" s="137"/>
      <c r="F21" s="137">
        <v>6</v>
      </c>
      <c r="G21" s="137"/>
      <c r="H21" s="137">
        <v>9</v>
      </c>
      <c r="I21" s="137">
        <v>6</v>
      </c>
      <c r="J21" s="137">
        <v>9</v>
      </c>
      <c r="K21" s="137">
        <v>9</v>
      </c>
      <c r="L21" s="137">
        <v>6</v>
      </c>
      <c r="M21" s="137"/>
      <c r="N21" s="138"/>
      <c r="O21" s="134">
        <f t="shared" si="0"/>
        <v>45</v>
      </c>
      <c r="P21" s="135" t="s">
        <v>102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W29"/>
  <sheetViews>
    <sheetView workbookViewId="0">
      <selection activeCell="E4" sqref="E4:H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118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119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1054</v>
      </c>
      <c r="F4" s="321"/>
      <c r="G4" s="321"/>
      <c r="H4" s="322"/>
      <c r="I4" s="314"/>
      <c r="J4" s="315"/>
      <c r="K4" s="315"/>
      <c r="L4" s="316"/>
      <c r="M4" s="323">
        <f>MAX(C6:C29)</f>
        <v>24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98</v>
      </c>
      <c r="C6" s="137">
        <v>24</v>
      </c>
      <c r="D6" s="137">
        <v>9</v>
      </c>
      <c r="E6" s="137">
        <v>6</v>
      </c>
      <c r="F6" s="137">
        <v>9</v>
      </c>
      <c r="G6" s="137">
        <v>12</v>
      </c>
      <c r="H6" s="137">
        <v>13</v>
      </c>
      <c r="I6" s="137">
        <v>9</v>
      </c>
      <c r="J6" s="137">
        <v>9</v>
      </c>
      <c r="K6" s="137">
        <v>9</v>
      </c>
      <c r="L6" s="137">
        <v>11</v>
      </c>
      <c r="M6" s="137">
        <v>6</v>
      </c>
      <c r="N6" s="138"/>
      <c r="O6" s="134">
        <f t="shared" ref="O6:O21" si="0">IF(B6="","",SUM(C6:M6)-(N6))</f>
        <v>117</v>
      </c>
      <c r="P6" s="135" t="s">
        <v>99</v>
      </c>
      <c r="Q6" s="136">
        <f>SUM(C6:E6)</f>
        <v>39</v>
      </c>
    </row>
    <row r="7" spans="1:23" ht="15.75" customHeight="1" x14ac:dyDescent="0.15">
      <c r="A7" s="131">
        <v>2</v>
      </c>
      <c r="B7" s="132">
        <v>97</v>
      </c>
      <c r="C7" s="137">
        <v>23</v>
      </c>
      <c r="D7" s="137">
        <v>9</v>
      </c>
      <c r="E7" s="137">
        <v>6</v>
      </c>
      <c r="F7" s="137">
        <v>9</v>
      </c>
      <c r="G7" s="137">
        <v>12</v>
      </c>
      <c r="H7" s="137">
        <v>13</v>
      </c>
      <c r="I7" s="137">
        <v>9</v>
      </c>
      <c r="J7" s="137">
        <v>9</v>
      </c>
      <c r="K7" s="137">
        <v>9</v>
      </c>
      <c r="L7" s="137">
        <v>10</v>
      </c>
      <c r="M7" s="137">
        <v>6</v>
      </c>
      <c r="N7" s="138"/>
      <c r="O7" s="134">
        <f t="shared" si="0"/>
        <v>115</v>
      </c>
      <c r="P7" s="135" t="s">
        <v>99</v>
      </c>
      <c r="Q7" s="136">
        <f>SUM(C7:E7)</f>
        <v>38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147</v>
      </c>
      <c r="C8" s="137">
        <v>18</v>
      </c>
      <c r="D8" s="137">
        <v>9</v>
      </c>
      <c r="E8" s="137">
        <v>6</v>
      </c>
      <c r="F8" s="137">
        <v>9</v>
      </c>
      <c r="G8" s="137">
        <v>15</v>
      </c>
      <c r="H8" s="137">
        <v>12</v>
      </c>
      <c r="I8" s="137">
        <v>6</v>
      </c>
      <c r="J8" s="137">
        <v>9</v>
      </c>
      <c r="K8" s="137">
        <v>9</v>
      </c>
      <c r="L8" s="137">
        <v>9</v>
      </c>
      <c r="M8" s="137">
        <v>3</v>
      </c>
      <c r="N8" s="138"/>
      <c r="O8" s="134">
        <f t="shared" si="0"/>
        <v>105</v>
      </c>
      <c r="P8" s="135" t="s">
        <v>102</v>
      </c>
      <c r="Q8" s="136">
        <f>SUM(C8:E8)</f>
        <v>33</v>
      </c>
      <c r="S8" s="301" t="s">
        <v>193</v>
      </c>
      <c r="T8" s="301"/>
      <c r="U8" s="303">
        <f>SUM(O6:O13)</f>
        <v>856</v>
      </c>
    </row>
    <row r="9" spans="1:23" ht="15.75" customHeight="1" thickBot="1" x14ac:dyDescent="0.2">
      <c r="A9" s="131">
        <v>4</v>
      </c>
      <c r="B9" s="132">
        <v>80</v>
      </c>
      <c r="C9" s="133">
        <v>18</v>
      </c>
      <c r="D9" s="133">
        <v>9</v>
      </c>
      <c r="E9" s="133"/>
      <c r="F9" s="133">
        <v>9</v>
      </c>
      <c r="G9" s="133">
        <v>15</v>
      </c>
      <c r="H9" s="133">
        <v>12</v>
      </c>
      <c r="I9" s="133">
        <v>9</v>
      </c>
      <c r="J9" s="133">
        <v>9</v>
      </c>
      <c r="K9" s="133">
        <v>9</v>
      </c>
      <c r="L9" s="133">
        <v>12</v>
      </c>
      <c r="M9" s="133">
        <v>3</v>
      </c>
      <c r="N9" s="133"/>
      <c r="O9" s="134">
        <f t="shared" si="0"/>
        <v>105</v>
      </c>
      <c r="P9" s="135" t="s">
        <v>96</v>
      </c>
      <c r="Q9" s="136">
        <f>SUM(C9:E9)</f>
        <v>27</v>
      </c>
      <c r="S9" s="302"/>
      <c r="T9" s="302"/>
      <c r="U9" s="304"/>
    </row>
    <row r="10" spans="1:23" ht="15.75" customHeight="1" x14ac:dyDescent="0.15">
      <c r="A10" s="131">
        <v>5</v>
      </c>
      <c r="B10" s="132">
        <v>79</v>
      </c>
      <c r="C10" s="133">
        <v>15</v>
      </c>
      <c r="D10" s="133">
        <v>9</v>
      </c>
      <c r="E10" s="133"/>
      <c r="F10" s="133">
        <v>9</v>
      </c>
      <c r="G10" s="133">
        <v>15</v>
      </c>
      <c r="H10" s="133">
        <v>15</v>
      </c>
      <c r="I10" s="133">
        <v>9</v>
      </c>
      <c r="J10" s="133">
        <v>9</v>
      </c>
      <c r="K10" s="133">
        <v>9</v>
      </c>
      <c r="L10" s="133">
        <v>12</v>
      </c>
      <c r="M10" s="133">
        <v>3</v>
      </c>
      <c r="N10" s="133"/>
      <c r="O10" s="134">
        <f t="shared" si="0"/>
        <v>105</v>
      </c>
      <c r="P10" s="135" t="s">
        <v>97</v>
      </c>
      <c r="Q10" s="136">
        <f t="shared" ref="Q10:Q29" si="1">SUM(C10:E10)</f>
        <v>24</v>
      </c>
    </row>
    <row r="11" spans="1:23" ht="15.75" customHeight="1" x14ac:dyDescent="0.15">
      <c r="A11" s="131">
        <v>6</v>
      </c>
      <c r="B11" s="132">
        <v>84</v>
      </c>
      <c r="C11" s="137">
        <v>18</v>
      </c>
      <c r="D11" s="137">
        <v>9</v>
      </c>
      <c r="E11" s="137"/>
      <c r="F11" s="137">
        <v>9</v>
      </c>
      <c r="G11" s="137">
        <v>15</v>
      </c>
      <c r="H11" s="137">
        <v>15</v>
      </c>
      <c r="I11" s="137">
        <v>12</v>
      </c>
      <c r="J11" s="137">
        <v>6</v>
      </c>
      <c r="K11" s="137">
        <v>9</v>
      </c>
      <c r="L11" s="137">
        <v>9</v>
      </c>
      <c r="M11" s="137">
        <v>3</v>
      </c>
      <c r="N11" s="138"/>
      <c r="O11" s="134">
        <f t="shared" si="0"/>
        <v>105</v>
      </c>
      <c r="P11" s="135" t="s">
        <v>97</v>
      </c>
      <c r="Q11" s="136">
        <f t="shared" si="1"/>
        <v>27</v>
      </c>
    </row>
    <row r="12" spans="1:23" ht="15.75" customHeight="1" x14ac:dyDescent="0.15">
      <c r="A12" s="131">
        <v>7</v>
      </c>
      <c r="B12" s="132" t="s">
        <v>148</v>
      </c>
      <c r="C12" s="133">
        <v>12</v>
      </c>
      <c r="D12" s="133">
        <v>9</v>
      </c>
      <c r="E12" s="133">
        <v>6</v>
      </c>
      <c r="F12" s="133">
        <v>9</v>
      </c>
      <c r="G12" s="133">
        <v>15</v>
      </c>
      <c r="H12" s="133">
        <v>12</v>
      </c>
      <c r="I12" s="133">
        <v>9</v>
      </c>
      <c r="J12" s="133">
        <v>9</v>
      </c>
      <c r="K12" s="133">
        <v>9</v>
      </c>
      <c r="L12" s="133">
        <v>9</v>
      </c>
      <c r="M12" s="133">
        <v>3</v>
      </c>
      <c r="N12" s="133"/>
      <c r="O12" s="134">
        <f t="shared" si="0"/>
        <v>102</v>
      </c>
      <c r="P12" s="135" t="s">
        <v>102</v>
      </c>
      <c r="Q12" s="136">
        <f t="shared" si="1"/>
        <v>27</v>
      </c>
    </row>
    <row r="13" spans="1:23" ht="15.75" customHeight="1" x14ac:dyDescent="0.15">
      <c r="A13" s="131">
        <v>8</v>
      </c>
      <c r="B13" s="132">
        <v>88</v>
      </c>
      <c r="C13" s="137">
        <v>18</v>
      </c>
      <c r="D13" s="137">
        <v>12</v>
      </c>
      <c r="E13" s="137"/>
      <c r="F13" s="137">
        <v>6</v>
      </c>
      <c r="G13" s="137">
        <v>12</v>
      </c>
      <c r="H13" s="137">
        <v>12</v>
      </c>
      <c r="I13" s="137">
        <v>9</v>
      </c>
      <c r="J13" s="137">
        <v>9</v>
      </c>
      <c r="K13" s="137">
        <v>9</v>
      </c>
      <c r="L13" s="137">
        <v>12</v>
      </c>
      <c r="M13" s="137">
        <v>3</v>
      </c>
      <c r="N13" s="138"/>
      <c r="O13" s="134">
        <f t="shared" si="0"/>
        <v>102</v>
      </c>
      <c r="P13" s="135" t="s">
        <v>96</v>
      </c>
      <c r="Q13" s="136">
        <f t="shared" si="1"/>
        <v>30</v>
      </c>
    </row>
    <row r="14" spans="1:23" ht="15.75" customHeight="1" x14ac:dyDescent="0.15">
      <c r="A14" s="131">
        <v>9</v>
      </c>
      <c r="B14" s="132">
        <v>91</v>
      </c>
      <c r="C14" s="133">
        <v>18</v>
      </c>
      <c r="D14" s="133">
        <v>9</v>
      </c>
      <c r="E14" s="133"/>
      <c r="F14" s="133">
        <v>9</v>
      </c>
      <c r="G14" s="133">
        <v>12</v>
      </c>
      <c r="H14" s="133">
        <v>12</v>
      </c>
      <c r="I14" s="133">
        <v>9</v>
      </c>
      <c r="J14" s="133">
        <v>6</v>
      </c>
      <c r="K14" s="133">
        <v>9</v>
      </c>
      <c r="L14" s="133">
        <v>12</v>
      </c>
      <c r="M14" s="133">
        <v>3</v>
      </c>
      <c r="N14" s="133"/>
      <c r="O14" s="134">
        <f t="shared" si="0"/>
        <v>99</v>
      </c>
      <c r="P14" s="135" t="s">
        <v>96</v>
      </c>
      <c r="Q14" s="136">
        <f t="shared" si="1"/>
        <v>27</v>
      </c>
    </row>
    <row r="15" spans="1:23" ht="15.75" customHeight="1" x14ac:dyDescent="0.15">
      <c r="A15" s="131">
        <v>10</v>
      </c>
      <c r="B15" s="132">
        <v>191</v>
      </c>
      <c r="C15" s="133">
        <v>18</v>
      </c>
      <c r="D15" s="133">
        <v>9</v>
      </c>
      <c r="E15" s="133"/>
      <c r="F15" s="133">
        <v>9</v>
      </c>
      <c r="G15" s="133">
        <v>12</v>
      </c>
      <c r="H15" s="133">
        <v>12</v>
      </c>
      <c r="I15" s="133">
        <v>9</v>
      </c>
      <c r="J15" s="133">
        <v>6</v>
      </c>
      <c r="K15" s="133">
        <v>9</v>
      </c>
      <c r="L15" s="133">
        <v>12</v>
      </c>
      <c r="M15" s="133">
        <v>3</v>
      </c>
      <c r="N15" s="133"/>
      <c r="O15" s="134">
        <f t="shared" si="0"/>
        <v>99</v>
      </c>
      <c r="P15" s="135" t="s">
        <v>96</v>
      </c>
      <c r="Q15" s="136">
        <f t="shared" si="1"/>
        <v>27</v>
      </c>
    </row>
    <row r="16" spans="1:23" ht="15.75" customHeight="1" x14ac:dyDescent="0.15">
      <c r="A16" s="131">
        <v>11</v>
      </c>
      <c r="B16" s="132">
        <v>95</v>
      </c>
      <c r="C16" s="133">
        <v>21</v>
      </c>
      <c r="D16" s="133">
        <v>9</v>
      </c>
      <c r="E16" s="133"/>
      <c r="F16" s="133">
        <v>9</v>
      </c>
      <c r="G16" s="133">
        <v>9</v>
      </c>
      <c r="H16" s="133">
        <v>12</v>
      </c>
      <c r="I16" s="133">
        <v>9</v>
      </c>
      <c r="J16" s="133">
        <v>9</v>
      </c>
      <c r="K16" s="133">
        <v>9</v>
      </c>
      <c r="L16" s="133">
        <v>9</v>
      </c>
      <c r="M16" s="133"/>
      <c r="N16" s="133"/>
      <c r="O16" s="134">
        <f t="shared" si="0"/>
        <v>96</v>
      </c>
      <c r="P16" s="135" t="s">
        <v>98</v>
      </c>
      <c r="Q16" s="136">
        <f t="shared" si="1"/>
        <v>30</v>
      </c>
    </row>
    <row r="17" spans="1:17" ht="15.75" customHeight="1" x14ac:dyDescent="0.15">
      <c r="A17" s="131">
        <v>12</v>
      </c>
      <c r="B17" s="132" t="s">
        <v>149</v>
      </c>
      <c r="C17" s="133">
        <v>12</v>
      </c>
      <c r="D17" s="133"/>
      <c r="E17" s="133">
        <v>6</v>
      </c>
      <c r="F17" s="133">
        <v>9</v>
      </c>
      <c r="G17" s="133">
        <v>18</v>
      </c>
      <c r="H17" s="133">
        <v>12</v>
      </c>
      <c r="I17" s="133">
        <v>9</v>
      </c>
      <c r="J17" s="133">
        <v>9</v>
      </c>
      <c r="K17" s="133">
        <v>9</v>
      </c>
      <c r="L17" s="133">
        <v>9</v>
      </c>
      <c r="M17" s="133"/>
      <c r="N17" s="133"/>
      <c r="O17" s="134">
        <f t="shared" si="0"/>
        <v>93</v>
      </c>
      <c r="P17" s="135" t="s">
        <v>102</v>
      </c>
      <c r="Q17" s="136">
        <f t="shared" si="1"/>
        <v>18</v>
      </c>
    </row>
    <row r="18" spans="1:17" ht="15.75" customHeight="1" x14ac:dyDescent="0.15">
      <c r="A18" s="131">
        <v>13</v>
      </c>
      <c r="B18" s="132">
        <v>77</v>
      </c>
      <c r="C18" s="133">
        <v>15</v>
      </c>
      <c r="D18" s="133">
        <v>9</v>
      </c>
      <c r="E18" s="133"/>
      <c r="F18" s="133">
        <v>9</v>
      </c>
      <c r="G18" s="133">
        <v>12</v>
      </c>
      <c r="H18" s="133">
        <v>12</v>
      </c>
      <c r="I18" s="133">
        <v>9</v>
      </c>
      <c r="J18" s="133">
        <v>9</v>
      </c>
      <c r="K18" s="133">
        <v>9</v>
      </c>
      <c r="L18" s="133">
        <v>9</v>
      </c>
      <c r="M18" s="133"/>
      <c r="N18" s="133"/>
      <c r="O18" s="134">
        <f t="shared" si="0"/>
        <v>93</v>
      </c>
      <c r="P18" s="135" t="s">
        <v>97</v>
      </c>
      <c r="Q18" s="136">
        <f t="shared" si="1"/>
        <v>24</v>
      </c>
    </row>
    <row r="19" spans="1:17" ht="15.75" customHeight="1" x14ac:dyDescent="0.15">
      <c r="A19" s="131">
        <v>14</v>
      </c>
      <c r="B19" s="132">
        <v>92</v>
      </c>
      <c r="C19" s="133">
        <v>15</v>
      </c>
      <c r="D19" s="133">
        <v>9</v>
      </c>
      <c r="E19" s="133"/>
      <c r="F19" s="133">
        <v>9</v>
      </c>
      <c r="G19" s="133">
        <v>15</v>
      </c>
      <c r="H19" s="133">
        <v>12</v>
      </c>
      <c r="I19" s="133">
        <v>9</v>
      </c>
      <c r="J19" s="133">
        <v>6</v>
      </c>
      <c r="K19" s="133">
        <v>9</v>
      </c>
      <c r="L19" s="133">
        <v>9</v>
      </c>
      <c r="M19" s="133"/>
      <c r="N19" s="133"/>
      <c r="O19" s="134">
        <f t="shared" si="0"/>
        <v>93</v>
      </c>
      <c r="P19" s="135" t="s">
        <v>97</v>
      </c>
      <c r="Q19" s="136">
        <f t="shared" si="1"/>
        <v>24</v>
      </c>
    </row>
    <row r="20" spans="1:17" ht="15.75" customHeight="1" x14ac:dyDescent="0.15">
      <c r="A20" s="131">
        <v>15</v>
      </c>
      <c r="B20" s="132" t="s">
        <v>146</v>
      </c>
      <c r="C20" s="137">
        <v>12</v>
      </c>
      <c r="D20" s="137">
        <v>9</v>
      </c>
      <c r="E20" s="137"/>
      <c r="F20" s="137">
        <v>6</v>
      </c>
      <c r="G20" s="137">
        <v>15</v>
      </c>
      <c r="H20" s="137">
        <v>12</v>
      </c>
      <c r="I20" s="137">
        <v>9</v>
      </c>
      <c r="J20" s="137">
        <v>9</v>
      </c>
      <c r="K20" s="137">
        <v>9</v>
      </c>
      <c r="L20" s="137">
        <v>9</v>
      </c>
      <c r="M20" s="137"/>
      <c r="N20" s="138"/>
      <c r="O20" s="134">
        <f t="shared" si="0"/>
        <v>90</v>
      </c>
      <c r="P20" s="135" t="s">
        <v>102</v>
      </c>
      <c r="Q20" s="136">
        <f t="shared" si="1"/>
        <v>21</v>
      </c>
    </row>
    <row r="21" spans="1:17" ht="15.75" customHeight="1" x14ac:dyDescent="0.15">
      <c r="A21" s="131">
        <v>16</v>
      </c>
      <c r="B21" s="132">
        <v>96</v>
      </c>
      <c r="C21" s="133">
        <v>16</v>
      </c>
      <c r="D21" s="133"/>
      <c r="E21" s="133"/>
      <c r="F21" s="133">
        <v>8</v>
      </c>
      <c r="G21" s="133">
        <v>11</v>
      </c>
      <c r="H21" s="133">
        <v>11</v>
      </c>
      <c r="I21" s="133">
        <v>6</v>
      </c>
      <c r="J21" s="133">
        <v>6</v>
      </c>
      <c r="K21" s="133">
        <v>6</v>
      </c>
      <c r="L21" s="133">
        <v>9</v>
      </c>
      <c r="M21" s="133"/>
      <c r="N21" s="133"/>
      <c r="O21" s="134">
        <f t="shared" si="0"/>
        <v>73</v>
      </c>
      <c r="P21" s="135" t="s">
        <v>98</v>
      </c>
      <c r="Q21" s="136">
        <f t="shared" si="1"/>
        <v>16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W29"/>
  <sheetViews>
    <sheetView workbookViewId="0">
      <selection activeCell="P16" sqref="P16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212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1</v>
      </c>
    </row>
    <row r="2" spans="1:23" ht="15.75" customHeight="1" x14ac:dyDescent="0.15">
      <c r="A2" s="328" t="s">
        <v>27</v>
      </c>
      <c r="B2" s="329"/>
      <c r="C2" s="329"/>
      <c r="D2" s="330" t="s">
        <v>126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0</v>
      </c>
    </row>
    <row r="4" spans="1:23" ht="23.25" customHeight="1" thickBot="1" x14ac:dyDescent="0.2">
      <c r="B4" s="308"/>
      <c r="C4" s="309"/>
      <c r="D4" s="310"/>
      <c r="E4" s="320">
        <f>SUM(O6:O15)</f>
        <v>772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8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90</v>
      </c>
      <c r="C6" s="133">
        <v>15</v>
      </c>
      <c r="D6" s="133">
        <v>9</v>
      </c>
      <c r="E6" s="133"/>
      <c r="F6" s="133">
        <v>9</v>
      </c>
      <c r="G6" s="133">
        <v>12</v>
      </c>
      <c r="H6" s="133">
        <v>15</v>
      </c>
      <c r="I6" s="133">
        <v>9</v>
      </c>
      <c r="J6" s="133">
        <v>6</v>
      </c>
      <c r="K6" s="133">
        <v>12</v>
      </c>
      <c r="L6" s="133">
        <v>12</v>
      </c>
      <c r="M6" s="133"/>
      <c r="N6" s="133"/>
      <c r="O6" s="134">
        <f t="shared" ref="O6:O25" si="0">IF(B6="","",SUM(C6:M6)-(N6))</f>
        <v>99</v>
      </c>
      <c r="P6" s="135" t="s">
        <v>95</v>
      </c>
      <c r="Q6" s="136">
        <f>SUM(C6:E6)</f>
        <v>24</v>
      </c>
    </row>
    <row r="7" spans="1:23" ht="15.75" customHeight="1" x14ac:dyDescent="0.15">
      <c r="A7" s="131">
        <v>2</v>
      </c>
      <c r="B7" s="132" t="s">
        <v>127</v>
      </c>
      <c r="C7" s="133">
        <v>12</v>
      </c>
      <c r="D7" s="133">
        <v>9</v>
      </c>
      <c r="E7" s="133"/>
      <c r="F7" s="133">
        <v>9</v>
      </c>
      <c r="G7" s="133">
        <v>12</v>
      </c>
      <c r="H7" s="133">
        <v>15</v>
      </c>
      <c r="I7" s="133">
        <v>9</v>
      </c>
      <c r="J7" s="133">
        <v>6</v>
      </c>
      <c r="K7" s="133">
        <v>9</v>
      </c>
      <c r="L7" s="133">
        <v>9</v>
      </c>
      <c r="M7" s="133"/>
      <c r="N7" s="133">
        <v>1</v>
      </c>
      <c r="O7" s="134">
        <f t="shared" si="0"/>
        <v>89</v>
      </c>
      <c r="P7" s="135" t="s">
        <v>95</v>
      </c>
      <c r="Q7" s="136">
        <f>SUM(C7:E7)</f>
        <v>21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128</v>
      </c>
      <c r="C8" s="133">
        <v>12</v>
      </c>
      <c r="D8" s="133">
        <v>9</v>
      </c>
      <c r="E8" s="133"/>
      <c r="F8" s="133">
        <v>6</v>
      </c>
      <c r="G8" s="133">
        <v>12</v>
      </c>
      <c r="H8" s="133">
        <v>15</v>
      </c>
      <c r="I8" s="133">
        <v>9</v>
      </c>
      <c r="J8" s="133">
        <v>12</v>
      </c>
      <c r="K8" s="133">
        <v>9</v>
      </c>
      <c r="L8" s="133">
        <v>9</v>
      </c>
      <c r="M8" s="133"/>
      <c r="N8" s="133"/>
      <c r="O8" s="134">
        <f t="shared" si="0"/>
        <v>93</v>
      </c>
      <c r="P8" s="135" t="s">
        <v>95</v>
      </c>
      <c r="Q8" s="136">
        <f>SUM(C8:E8)</f>
        <v>21</v>
      </c>
      <c r="S8" s="301" t="s">
        <v>193</v>
      </c>
      <c r="T8" s="301"/>
      <c r="U8" s="303">
        <f>SUM(O6:O13)</f>
        <v>772</v>
      </c>
    </row>
    <row r="9" spans="1:23" ht="15.75" customHeight="1" thickBot="1" x14ac:dyDescent="0.2">
      <c r="A9" s="131">
        <v>4</v>
      </c>
      <c r="B9" s="132" t="s">
        <v>129</v>
      </c>
      <c r="C9" s="137">
        <v>12</v>
      </c>
      <c r="D9" s="137">
        <v>9</v>
      </c>
      <c r="E9" s="137"/>
      <c r="F9" s="137">
        <v>9</v>
      </c>
      <c r="G9" s="137">
        <v>9</v>
      </c>
      <c r="H9" s="137">
        <v>12</v>
      </c>
      <c r="I9" s="137">
        <v>9</v>
      </c>
      <c r="J9" s="137">
        <v>6</v>
      </c>
      <c r="K9" s="137">
        <v>9</v>
      </c>
      <c r="L9" s="137">
        <v>9</v>
      </c>
      <c r="M9" s="137"/>
      <c r="N9" s="138"/>
      <c r="O9" s="134">
        <f t="shared" si="0"/>
        <v>84</v>
      </c>
      <c r="P9" s="135" t="s">
        <v>95</v>
      </c>
      <c r="Q9" s="136">
        <f>SUM(C9:E9)</f>
        <v>21</v>
      </c>
      <c r="S9" s="302"/>
      <c r="T9" s="302"/>
      <c r="U9" s="304"/>
    </row>
    <row r="10" spans="1:23" ht="15.75" customHeight="1" x14ac:dyDescent="0.15">
      <c r="A10" s="131">
        <v>5</v>
      </c>
      <c r="B10" s="132">
        <v>1</v>
      </c>
      <c r="C10" s="133">
        <v>12</v>
      </c>
      <c r="D10" s="133">
        <v>9</v>
      </c>
      <c r="E10" s="133">
        <v>6</v>
      </c>
      <c r="F10" s="133">
        <v>9</v>
      </c>
      <c r="G10" s="133">
        <v>14</v>
      </c>
      <c r="H10" s="133">
        <v>12</v>
      </c>
      <c r="I10" s="133">
        <v>10</v>
      </c>
      <c r="J10" s="133">
        <v>9</v>
      </c>
      <c r="K10" s="133">
        <v>9</v>
      </c>
      <c r="L10" s="133">
        <v>9</v>
      </c>
      <c r="M10" s="133"/>
      <c r="N10" s="133">
        <v>1</v>
      </c>
      <c r="O10" s="134">
        <f t="shared" si="0"/>
        <v>98</v>
      </c>
      <c r="P10" s="135" t="s">
        <v>98</v>
      </c>
      <c r="Q10" s="136">
        <f t="shared" ref="Q10:Q29" si="1">SUM(C10:E10)</f>
        <v>27</v>
      </c>
    </row>
    <row r="11" spans="1:23" ht="15.75" customHeight="1" x14ac:dyDescent="0.15">
      <c r="A11" s="131">
        <v>6</v>
      </c>
      <c r="B11" s="132">
        <v>3</v>
      </c>
      <c r="C11" s="133">
        <v>18</v>
      </c>
      <c r="D11" s="133">
        <v>9</v>
      </c>
      <c r="E11" s="133">
        <v>6</v>
      </c>
      <c r="F11" s="133">
        <v>9</v>
      </c>
      <c r="G11" s="133">
        <v>14</v>
      </c>
      <c r="H11" s="133">
        <v>12</v>
      </c>
      <c r="I11" s="133">
        <v>9</v>
      </c>
      <c r="J11" s="133">
        <v>9</v>
      </c>
      <c r="K11" s="133">
        <v>9</v>
      </c>
      <c r="L11" s="133">
        <v>9</v>
      </c>
      <c r="M11" s="133">
        <v>3</v>
      </c>
      <c r="N11" s="133"/>
      <c r="O11" s="134">
        <f t="shared" si="0"/>
        <v>107</v>
      </c>
      <c r="P11" s="135" t="s">
        <v>98</v>
      </c>
      <c r="Q11" s="136">
        <f t="shared" si="1"/>
        <v>33</v>
      </c>
    </row>
    <row r="12" spans="1:23" ht="15.75" customHeight="1" x14ac:dyDescent="0.15">
      <c r="A12" s="131">
        <v>7</v>
      </c>
      <c r="B12" s="132">
        <v>26</v>
      </c>
      <c r="C12" s="137">
        <v>17</v>
      </c>
      <c r="D12" s="137">
        <v>9</v>
      </c>
      <c r="E12" s="137">
        <v>7</v>
      </c>
      <c r="F12" s="137">
        <v>9</v>
      </c>
      <c r="G12" s="137">
        <v>9</v>
      </c>
      <c r="H12" s="137">
        <v>12</v>
      </c>
      <c r="I12" s="137">
        <v>9</v>
      </c>
      <c r="J12" s="137">
        <v>9</v>
      </c>
      <c r="K12" s="137">
        <v>9</v>
      </c>
      <c r="L12" s="137">
        <v>9</v>
      </c>
      <c r="M12" s="137"/>
      <c r="N12" s="138"/>
      <c r="O12" s="134">
        <f t="shared" si="0"/>
        <v>99</v>
      </c>
      <c r="P12" s="135" t="s">
        <v>99</v>
      </c>
      <c r="Q12" s="136">
        <f t="shared" si="1"/>
        <v>33</v>
      </c>
    </row>
    <row r="13" spans="1:23" ht="15.75" customHeight="1" x14ac:dyDescent="0.15">
      <c r="A13" s="131">
        <v>8</v>
      </c>
      <c r="B13" s="132">
        <v>10</v>
      </c>
      <c r="C13" s="137">
        <v>18</v>
      </c>
      <c r="D13" s="137">
        <v>9</v>
      </c>
      <c r="E13" s="137">
        <v>6</v>
      </c>
      <c r="F13" s="137">
        <v>9</v>
      </c>
      <c r="G13" s="137">
        <v>13</v>
      </c>
      <c r="H13" s="137">
        <v>12</v>
      </c>
      <c r="I13" s="137">
        <v>9</v>
      </c>
      <c r="J13" s="137">
        <v>9</v>
      </c>
      <c r="K13" s="137">
        <v>9</v>
      </c>
      <c r="L13" s="137">
        <v>9</v>
      </c>
      <c r="M13" s="137"/>
      <c r="N13" s="138"/>
      <c r="O13" s="134">
        <f t="shared" si="0"/>
        <v>103</v>
      </c>
      <c r="P13" s="135" t="s">
        <v>99</v>
      </c>
      <c r="Q13" s="136">
        <f t="shared" si="1"/>
        <v>33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si="0"/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0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0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0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0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0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0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0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0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0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0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0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2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2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2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2"/>
        <v/>
      </c>
      <c r="P29" s="139"/>
      <c r="Q29" s="136">
        <f t="shared" si="1"/>
        <v>0</v>
      </c>
    </row>
  </sheetData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29"/>
  <sheetViews>
    <sheetView workbookViewId="0">
      <selection activeCell="T14" sqref="T1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106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107</v>
      </c>
      <c r="E2" s="330"/>
      <c r="F2" s="333"/>
      <c r="G2" s="334" t="s">
        <v>59</v>
      </c>
      <c r="H2" s="335"/>
      <c r="I2" s="335"/>
      <c r="J2" s="336" t="s">
        <v>210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0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786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x14ac:dyDescent="0.15">
      <c r="A6" s="131">
        <v>1</v>
      </c>
      <c r="B6" s="132">
        <v>98</v>
      </c>
      <c r="C6" s="133">
        <v>18</v>
      </c>
      <c r="D6" s="133">
        <v>9</v>
      </c>
      <c r="E6" s="133"/>
      <c r="F6" s="133">
        <v>9</v>
      </c>
      <c r="G6" s="133">
        <v>9</v>
      </c>
      <c r="H6" s="133">
        <v>15</v>
      </c>
      <c r="I6" s="133">
        <v>9</v>
      </c>
      <c r="J6" s="133">
        <v>9</v>
      </c>
      <c r="K6" s="133">
        <v>12</v>
      </c>
      <c r="L6" s="133">
        <v>12</v>
      </c>
      <c r="M6" s="133"/>
      <c r="N6" s="133"/>
      <c r="O6" s="134">
        <f t="shared" ref="O6:O17" si="0">IF(B6="","",SUM(C6:M6)-(N6))</f>
        <v>102</v>
      </c>
      <c r="P6" s="135" t="s">
        <v>96</v>
      </c>
      <c r="Q6" s="136">
        <f>SUM(C6:E6)</f>
        <v>27</v>
      </c>
    </row>
    <row r="7" spans="1:23" ht="15.75" customHeight="1" x14ac:dyDescent="0.15">
      <c r="A7" s="131">
        <v>2</v>
      </c>
      <c r="B7" s="132">
        <v>93</v>
      </c>
      <c r="C7" s="133">
        <v>18</v>
      </c>
      <c r="D7" s="133">
        <v>9</v>
      </c>
      <c r="E7" s="133"/>
      <c r="F7" s="133">
        <v>6</v>
      </c>
      <c r="G7" s="133">
        <v>9</v>
      </c>
      <c r="H7" s="133">
        <v>15</v>
      </c>
      <c r="I7" s="133">
        <v>9</v>
      </c>
      <c r="J7" s="133">
        <v>9</v>
      </c>
      <c r="K7" s="133">
        <v>6</v>
      </c>
      <c r="L7" s="133">
        <v>9</v>
      </c>
      <c r="M7" s="133"/>
      <c r="N7" s="133"/>
      <c r="O7" s="134">
        <f t="shared" si="0"/>
        <v>90</v>
      </c>
      <c r="P7" s="135" t="s">
        <v>97</v>
      </c>
      <c r="Q7" s="136">
        <f>SUM(C7:E7)</f>
        <v>27</v>
      </c>
      <c r="S7" s="341"/>
      <c r="T7" s="341"/>
      <c r="U7" s="341"/>
    </row>
    <row r="8" spans="1:23" ht="15.75" customHeight="1" x14ac:dyDescent="0.15">
      <c r="A8" s="131">
        <v>3</v>
      </c>
      <c r="B8" s="132">
        <v>117</v>
      </c>
      <c r="C8" s="133">
        <v>18</v>
      </c>
      <c r="D8" s="133">
        <v>9</v>
      </c>
      <c r="E8" s="133"/>
      <c r="F8" s="133">
        <v>9</v>
      </c>
      <c r="G8" s="133"/>
      <c r="H8" s="133">
        <v>15</v>
      </c>
      <c r="I8" s="133">
        <v>9</v>
      </c>
      <c r="J8" s="133">
        <v>9</v>
      </c>
      <c r="K8" s="133">
        <v>6</v>
      </c>
      <c r="L8" s="133">
        <v>9</v>
      </c>
      <c r="M8" s="133"/>
      <c r="N8" s="133"/>
      <c r="O8" s="134">
        <f t="shared" si="0"/>
        <v>84</v>
      </c>
      <c r="P8" s="135" t="s">
        <v>96</v>
      </c>
      <c r="Q8" s="136">
        <f>SUM(C8:E8)</f>
        <v>27</v>
      </c>
      <c r="S8" s="338"/>
      <c r="T8" s="338"/>
      <c r="U8" s="339"/>
    </row>
    <row r="9" spans="1:23" ht="15.75" customHeight="1" x14ac:dyDescent="0.15">
      <c r="A9" s="131">
        <v>4</v>
      </c>
      <c r="B9" s="132">
        <v>134</v>
      </c>
      <c r="C9" s="133">
        <v>15</v>
      </c>
      <c r="D9" s="133"/>
      <c r="E9" s="133"/>
      <c r="F9" s="133">
        <v>9</v>
      </c>
      <c r="G9" s="133">
        <v>9</v>
      </c>
      <c r="H9" s="133">
        <v>12</v>
      </c>
      <c r="I9" s="133">
        <v>9</v>
      </c>
      <c r="J9" s="133">
        <v>6</v>
      </c>
      <c r="K9" s="133">
        <v>12</v>
      </c>
      <c r="L9" s="133">
        <v>9</v>
      </c>
      <c r="M9" s="133"/>
      <c r="N9" s="133"/>
      <c r="O9" s="134">
        <f t="shared" si="0"/>
        <v>81</v>
      </c>
      <c r="P9" s="135" t="s">
        <v>96</v>
      </c>
      <c r="Q9" s="136">
        <f>SUM(C9:E9)</f>
        <v>15</v>
      </c>
      <c r="S9" s="338"/>
      <c r="T9" s="338"/>
      <c r="U9" s="340"/>
    </row>
    <row r="10" spans="1:23" ht="15.75" customHeight="1" x14ac:dyDescent="0.15">
      <c r="A10" s="131">
        <v>5</v>
      </c>
      <c r="B10" s="132">
        <v>138</v>
      </c>
      <c r="C10" s="137"/>
      <c r="D10" s="137">
        <v>9</v>
      </c>
      <c r="E10" s="137">
        <v>6</v>
      </c>
      <c r="F10" s="137">
        <v>9</v>
      </c>
      <c r="G10" s="137">
        <v>9</v>
      </c>
      <c r="H10" s="137">
        <v>12</v>
      </c>
      <c r="I10" s="137">
        <v>12</v>
      </c>
      <c r="J10" s="137">
        <v>6</v>
      </c>
      <c r="K10" s="137">
        <v>9</v>
      </c>
      <c r="L10" s="137">
        <v>6</v>
      </c>
      <c r="M10" s="137"/>
      <c r="N10" s="138"/>
      <c r="O10" s="134">
        <f t="shared" si="0"/>
        <v>78</v>
      </c>
      <c r="P10" s="135" t="s">
        <v>96</v>
      </c>
      <c r="Q10" s="136">
        <f t="shared" ref="Q10:Q29" si="1">SUM(C10:E10)</f>
        <v>15</v>
      </c>
    </row>
    <row r="11" spans="1:23" ht="15.75" customHeight="1" x14ac:dyDescent="0.15">
      <c r="A11" s="131">
        <v>6</v>
      </c>
      <c r="B11" s="132">
        <v>105</v>
      </c>
      <c r="C11" s="137">
        <v>18</v>
      </c>
      <c r="D11" s="137"/>
      <c r="E11" s="137"/>
      <c r="F11" s="137">
        <v>9</v>
      </c>
      <c r="G11" s="137"/>
      <c r="H11" s="137">
        <v>12</v>
      </c>
      <c r="I11" s="137">
        <v>9</v>
      </c>
      <c r="J11" s="137">
        <v>9</v>
      </c>
      <c r="K11" s="137">
        <v>9</v>
      </c>
      <c r="L11" s="137">
        <v>9</v>
      </c>
      <c r="M11" s="137"/>
      <c r="N11" s="138"/>
      <c r="O11" s="134">
        <f t="shared" si="0"/>
        <v>75</v>
      </c>
      <c r="P11" s="135" t="s">
        <v>97</v>
      </c>
      <c r="Q11" s="136">
        <f t="shared" si="1"/>
        <v>18</v>
      </c>
    </row>
    <row r="12" spans="1:23" ht="15.75" customHeight="1" x14ac:dyDescent="0.15">
      <c r="A12" s="131">
        <v>7</v>
      </c>
      <c r="B12" s="132" t="s">
        <v>224</v>
      </c>
      <c r="C12" s="137">
        <v>12</v>
      </c>
      <c r="D12" s="137"/>
      <c r="E12" s="137"/>
      <c r="F12" s="137">
        <v>6</v>
      </c>
      <c r="G12" s="137">
        <v>12</v>
      </c>
      <c r="H12" s="137">
        <v>12</v>
      </c>
      <c r="I12" s="137">
        <v>9</v>
      </c>
      <c r="J12" s="137">
        <v>9</v>
      </c>
      <c r="K12" s="137">
        <v>12</v>
      </c>
      <c r="L12" s="137"/>
      <c r="M12" s="137"/>
      <c r="N12" s="138"/>
      <c r="O12" s="134">
        <f t="shared" si="0"/>
        <v>72</v>
      </c>
      <c r="P12" s="135" t="s">
        <v>102</v>
      </c>
      <c r="Q12" s="136">
        <f t="shared" si="1"/>
        <v>12</v>
      </c>
    </row>
    <row r="13" spans="1:23" ht="15.75" customHeight="1" x14ac:dyDescent="0.15">
      <c r="A13" s="131">
        <v>8</v>
      </c>
      <c r="B13" s="132">
        <v>103</v>
      </c>
      <c r="C13" s="137">
        <v>15</v>
      </c>
      <c r="D13" s="137"/>
      <c r="E13" s="137"/>
      <c r="F13" s="137">
        <v>6</v>
      </c>
      <c r="G13" s="137"/>
      <c r="H13" s="137">
        <v>12</v>
      </c>
      <c r="I13" s="137">
        <v>9</v>
      </c>
      <c r="J13" s="137">
        <v>12</v>
      </c>
      <c r="K13" s="137">
        <v>9</v>
      </c>
      <c r="L13" s="137">
        <v>9</v>
      </c>
      <c r="M13" s="137"/>
      <c r="N13" s="138"/>
      <c r="O13" s="134">
        <f t="shared" si="0"/>
        <v>72</v>
      </c>
      <c r="P13" s="135" t="s">
        <v>97</v>
      </c>
      <c r="Q13" s="136">
        <f t="shared" si="1"/>
        <v>15</v>
      </c>
    </row>
    <row r="14" spans="1:23" ht="15.75" customHeight="1" x14ac:dyDescent="0.15">
      <c r="A14" s="131">
        <v>9</v>
      </c>
      <c r="B14" s="132">
        <v>102</v>
      </c>
      <c r="C14" s="133">
        <v>15</v>
      </c>
      <c r="D14" s="133"/>
      <c r="E14" s="133"/>
      <c r="F14" s="133">
        <v>9</v>
      </c>
      <c r="G14" s="133"/>
      <c r="H14" s="133">
        <v>12</v>
      </c>
      <c r="I14" s="133">
        <v>9</v>
      </c>
      <c r="J14" s="133">
        <v>9</v>
      </c>
      <c r="K14" s="133">
        <v>6</v>
      </c>
      <c r="L14" s="133">
        <v>9</v>
      </c>
      <c r="M14" s="133"/>
      <c r="N14" s="133"/>
      <c r="O14" s="134">
        <f t="shared" si="0"/>
        <v>69</v>
      </c>
      <c r="P14" s="135" t="s">
        <v>97</v>
      </c>
      <c r="Q14" s="136">
        <f t="shared" si="1"/>
        <v>15</v>
      </c>
    </row>
    <row r="15" spans="1:23" ht="15.75" customHeight="1" x14ac:dyDescent="0.15">
      <c r="A15" s="131">
        <v>10</v>
      </c>
      <c r="B15" s="132" t="s">
        <v>88</v>
      </c>
      <c r="C15" s="133">
        <v>12</v>
      </c>
      <c r="D15" s="133"/>
      <c r="E15" s="133"/>
      <c r="F15" s="133">
        <v>12</v>
      </c>
      <c r="G15" s="133"/>
      <c r="H15" s="133">
        <v>9</v>
      </c>
      <c r="I15" s="133">
        <v>6</v>
      </c>
      <c r="J15" s="133">
        <v>12</v>
      </c>
      <c r="K15" s="133">
        <v>12</v>
      </c>
      <c r="L15" s="133"/>
      <c r="M15" s="133"/>
      <c r="N15" s="133"/>
      <c r="O15" s="134">
        <f t="shared" si="0"/>
        <v>63</v>
      </c>
      <c r="P15" s="135" t="s">
        <v>102</v>
      </c>
      <c r="Q15" s="136">
        <f t="shared" si="1"/>
        <v>12</v>
      </c>
    </row>
    <row r="16" spans="1:23" ht="15.75" customHeight="1" x14ac:dyDescent="0.15">
      <c r="A16" s="131">
        <v>11</v>
      </c>
      <c r="B16" s="132" t="s">
        <v>225</v>
      </c>
      <c r="C16" s="137">
        <v>12</v>
      </c>
      <c r="D16" s="137">
        <v>9</v>
      </c>
      <c r="E16" s="137"/>
      <c r="F16" s="137">
        <v>6</v>
      </c>
      <c r="G16" s="137"/>
      <c r="H16" s="137">
        <v>9</v>
      </c>
      <c r="I16" s="137"/>
      <c r="J16" s="137">
        <v>6</v>
      </c>
      <c r="K16" s="137">
        <v>12</v>
      </c>
      <c r="L16" s="137">
        <v>6</v>
      </c>
      <c r="M16" s="137"/>
      <c r="N16" s="138"/>
      <c r="O16" s="134">
        <f t="shared" si="0"/>
        <v>60</v>
      </c>
      <c r="P16" s="135" t="s">
        <v>102</v>
      </c>
      <c r="Q16" s="136">
        <f t="shared" si="1"/>
        <v>21</v>
      </c>
    </row>
    <row r="17" spans="1:17" ht="15.75" customHeight="1" x14ac:dyDescent="0.15">
      <c r="A17" s="131">
        <v>12</v>
      </c>
      <c r="B17" s="132" t="s">
        <v>223</v>
      </c>
      <c r="C17" s="133"/>
      <c r="D17" s="133"/>
      <c r="E17" s="133"/>
      <c r="F17" s="133">
        <v>9</v>
      </c>
      <c r="G17" s="133"/>
      <c r="H17" s="133">
        <v>12</v>
      </c>
      <c r="I17" s="133">
        <v>9</v>
      </c>
      <c r="J17" s="133">
        <v>6</v>
      </c>
      <c r="K17" s="133">
        <v>9</v>
      </c>
      <c r="L17" s="133">
        <v>12</v>
      </c>
      <c r="M17" s="133"/>
      <c r="N17" s="133"/>
      <c r="O17" s="134">
        <f t="shared" si="0"/>
        <v>57</v>
      </c>
      <c r="P17" s="135" t="s">
        <v>102</v>
      </c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W29"/>
  <sheetViews>
    <sheetView workbookViewId="0">
      <selection activeCell="Y21" sqref="Y21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71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81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0</v>
      </c>
    </row>
    <row r="4" spans="1:23" ht="23.25" customHeight="1" thickBot="1" x14ac:dyDescent="0.2">
      <c r="B4" s="308"/>
      <c r="C4" s="309"/>
      <c r="D4" s="310"/>
      <c r="E4" s="320">
        <f>SUM(O6:O15)</f>
        <v>865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8</v>
      </c>
      <c r="C6" s="133">
        <v>14</v>
      </c>
      <c r="D6" s="133">
        <v>9</v>
      </c>
      <c r="E6" s="133">
        <v>7</v>
      </c>
      <c r="F6" s="133">
        <v>9</v>
      </c>
      <c r="G6" s="133">
        <v>9</v>
      </c>
      <c r="H6" s="133">
        <v>14</v>
      </c>
      <c r="I6" s="133">
        <v>10</v>
      </c>
      <c r="J6" s="133">
        <v>10</v>
      </c>
      <c r="K6" s="133">
        <v>9</v>
      </c>
      <c r="L6" s="133">
        <v>9</v>
      </c>
      <c r="M6" s="133">
        <v>3</v>
      </c>
      <c r="N6" s="133"/>
      <c r="O6" s="134">
        <f t="shared" ref="O6:O17" si="0">IF(B6="","",SUM(C6:M6)-(N6))</f>
        <v>103</v>
      </c>
      <c r="P6" s="135" t="s">
        <v>98</v>
      </c>
      <c r="Q6" s="136">
        <f>SUM(C6:E6)</f>
        <v>30</v>
      </c>
    </row>
    <row r="7" spans="1:23" ht="15.75" customHeight="1" x14ac:dyDescent="0.15">
      <c r="A7" s="131">
        <v>2</v>
      </c>
      <c r="B7" s="132">
        <v>29</v>
      </c>
      <c r="C7" s="137">
        <v>18</v>
      </c>
      <c r="D7" s="137">
        <v>9</v>
      </c>
      <c r="E7" s="137"/>
      <c r="F7" s="137">
        <v>6</v>
      </c>
      <c r="G7" s="137">
        <v>12</v>
      </c>
      <c r="H7" s="137">
        <v>15</v>
      </c>
      <c r="I7" s="137">
        <v>12</v>
      </c>
      <c r="J7" s="137">
        <v>9</v>
      </c>
      <c r="K7" s="137">
        <v>9</v>
      </c>
      <c r="L7" s="137">
        <v>9</v>
      </c>
      <c r="M7" s="137"/>
      <c r="N7" s="138"/>
      <c r="O7" s="134">
        <f t="shared" si="0"/>
        <v>99</v>
      </c>
      <c r="P7" s="135" t="s">
        <v>96</v>
      </c>
      <c r="Q7" s="136">
        <f>SUM(C7:E7)</f>
        <v>27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125</v>
      </c>
      <c r="C8" s="133">
        <v>18</v>
      </c>
      <c r="D8" s="133">
        <v>9</v>
      </c>
      <c r="E8" s="133"/>
      <c r="F8" s="133">
        <v>6</v>
      </c>
      <c r="G8" s="133">
        <v>12</v>
      </c>
      <c r="H8" s="133">
        <v>12</v>
      </c>
      <c r="I8" s="133">
        <v>9</v>
      </c>
      <c r="J8" s="133">
        <v>9</v>
      </c>
      <c r="K8" s="133">
        <v>9</v>
      </c>
      <c r="L8" s="133">
        <v>12</v>
      </c>
      <c r="M8" s="133"/>
      <c r="N8" s="133"/>
      <c r="O8" s="134">
        <f t="shared" si="0"/>
        <v>96</v>
      </c>
      <c r="P8" s="135" t="s">
        <v>96</v>
      </c>
      <c r="Q8" s="136">
        <f>SUM(C8:E8)</f>
        <v>27</v>
      </c>
      <c r="S8" s="301" t="s">
        <v>193</v>
      </c>
      <c r="T8" s="301"/>
      <c r="U8" s="303">
        <f>SUM(O6:O13)</f>
        <v>715</v>
      </c>
    </row>
    <row r="9" spans="1:23" ht="15.75" customHeight="1" thickBot="1" x14ac:dyDescent="0.2">
      <c r="A9" s="131">
        <v>4</v>
      </c>
      <c r="B9" s="132">
        <v>218</v>
      </c>
      <c r="C9" s="137">
        <v>18</v>
      </c>
      <c r="D9" s="137">
        <v>9</v>
      </c>
      <c r="E9" s="137"/>
      <c r="F9" s="137">
        <v>6</v>
      </c>
      <c r="G9" s="137">
        <v>9</v>
      </c>
      <c r="H9" s="137">
        <v>12</v>
      </c>
      <c r="I9" s="137">
        <v>12</v>
      </c>
      <c r="J9" s="137">
        <v>12</v>
      </c>
      <c r="K9" s="137">
        <v>6</v>
      </c>
      <c r="L9" s="137">
        <v>9</v>
      </c>
      <c r="M9" s="137"/>
      <c r="N9" s="138"/>
      <c r="O9" s="134">
        <f t="shared" si="0"/>
        <v>93</v>
      </c>
      <c r="P9" s="135" t="s">
        <v>96</v>
      </c>
      <c r="Q9" s="136">
        <f>SUM(C9:E9)</f>
        <v>27</v>
      </c>
      <c r="S9" s="302"/>
      <c r="T9" s="302"/>
      <c r="U9" s="304"/>
    </row>
    <row r="10" spans="1:23" ht="15.75" customHeight="1" x14ac:dyDescent="0.15">
      <c r="A10" s="131">
        <v>5</v>
      </c>
      <c r="B10" s="132">
        <v>41</v>
      </c>
      <c r="C10" s="133">
        <v>15</v>
      </c>
      <c r="D10" s="133">
        <v>9</v>
      </c>
      <c r="E10" s="133"/>
      <c r="F10" s="133">
        <v>6</v>
      </c>
      <c r="G10" s="133">
        <v>9</v>
      </c>
      <c r="H10" s="133">
        <v>12</v>
      </c>
      <c r="I10" s="133">
        <v>9</v>
      </c>
      <c r="J10" s="133">
        <v>9</v>
      </c>
      <c r="K10" s="133">
        <v>9</v>
      </c>
      <c r="L10" s="133">
        <v>6</v>
      </c>
      <c r="M10" s="133"/>
      <c r="N10" s="133"/>
      <c r="O10" s="134">
        <f t="shared" si="0"/>
        <v>84</v>
      </c>
      <c r="P10" s="135" t="s">
        <v>97</v>
      </c>
      <c r="Q10" s="136">
        <f t="shared" ref="Q10:Q29" si="1">SUM(C10:E10)</f>
        <v>24</v>
      </c>
    </row>
    <row r="11" spans="1:23" ht="15.75" customHeight="1" x14ac:dyDescent="0.15">
      <c r="A11" s="131">
        <v>6</v>
      </c>
      <c r="B11" s="132">
        <v>74</v>
      </c>
      <c r="C11" s="133">
        <v>14</v>
      </c>
      <c r="D11" s="133"/>
      <c r="E11" s="133"/>
      <c r="F11" s="133">
        <v>9</v>
      </c>
      <c r="G11" s="133">
        <v>10</v>
      </c>
      <c r="H11" s="133">
        <v>12</v>
      </c>
      <c r="I11" s="133">
        <v>9</v>
      </c>
      <c r="J11" s="133">
        <v>9</v>
      </c>
      <c r="K11" s="133">
        <v>9</v>
      </c>
      <c r="L11" s="133">
        <v>9</v>
      </c>
      <c r="M11" s="133"/>
      <c r="N11" s="133"/>
      <c r="O11" s="134">
        <f t="shared" si="0"/>
        <v>81</v>
      </c>
      <c r="P11" s="135" t="s">
        <v>98</v>
      </c>
      <c r="Q11" s="136">
        <f t="shared" si="1"/>
        <v>14</v>
      </c>
    </row>
    <row r="12" spans="1:23" ht="15.75" customHeight="1" x14ac:dyDescent="0.15">
      <c r="A12" s="131">
        <v>7</v>
      </c>
      <c r="B12" s="132">
        <v>23</v>
      </c>
      <c r="C12" s="137">
        <v>15</v>
      </c>
      <c r="D12" s="137"/>
      <c r="E12" s="137"/>
      <c r="F12" s="137">
        <v>6</v>
      </c>
      <c r="G12" s="137">
        <v>12</v>
      </c>
      <c r="H12" s="137">
        <v>12</v>
      </c>
      <c r="I12" s="137">
        <v>9</v>
      </c>
      <c r="J12" s="137">
        <v>9</v>
      </c>
      <c r="K12" s="137">
        <v>9</v>
      </c>
      <c r="L12" s="137">
        <v>9</v>
      </c>
      <c r="M12" s="137"/>
      <c r="N12" s="138"/>
      <c r="O12" s="134">
        <f t="shared" si="0"/>
        <v>81</v>
      </c>
      <c r="P12" s="135" t="s">
        <v>97</v>
      </c>
      <c r="Q12" s="136">
        <f t="shared" si="1"/>
        <v>15</v>
      </c>
    </row>
    <row r="13" spans="1:23" ht="15.75" customHeight="1" x14ac:dyDescent="0.15">
      <c r="A13" s="131">
        <v>8</v>
      </c>
      <c r="B13" s="132">
        <v>25</v>
      </c>
      <c r="C13" s="137">
        <v>15</v>
      </c>
      <c r="D13" s="137"/>
      <c r="E13" s="137"/>
      <c r="F13" s="137">
        <v>6</v>
      </c>
      <c r="G13" s="137">
        <v>12</v>
      </c>
      <c r="H13" s="137">
        <v>12</v>
      </c>
      <c r="I13" s="137">
        <v>9</v>
      </c>
      <c r="J13" s="137">
        <v>6</v>
      </c>
      <c r="K13" s="137">
        <v>9</v>
      </c>
      <c r="L13" s="137">
        <v>9</v>
      </c>
      <c r="M13" s="137"/>
      <c r="N13" s="138"/>
      <c r="O13" s="134">
        <f t="shared" si="0"/>
        <v>78</v>
      </c>
      <c r="P13" s="135" t="s">
        <v>97</v>
      </c>
      <c r="Q13" s="136">
        <f t="shared" si="1"/>
        <v>15</v>
      </c>
    </row>
    <row r="14" spans="1:23" ht="15.75" customHeight="1" x14ac:dyDescent="0.15">
      <c r="A14" s="131">
        <v>9</v>
      </c>
      <c r="B14" s="132">
        <v>137</v>
      </c>
      <c r="C14" s="133">
        <v>14</v>
      </c>
      <c r="D14" s="133">
        <v>9</v>
      </c>
      <c r="E14" s="133"/>
      <c r="F14" s="133">
        <v>9</v>
      </c>
      <c r="G14" s="133"/>
      <c r="H14" s="133">
        <v>13</v>
      </c>
      <c r="I14" s="133">
        <v>8</v>
      </c>
      <c r="J14" s="133">
        <v>9</v>
      </c>
      <c r="K14" s="133">
        <v>7</v>
      </c>
      <c r="L14" s="133">
        <v>6</v>
      </c>
      <c r="M14" s="133"/>
      <c r="N14" s="133"/>
      <c r="O14" s="134">
        <f t="shared" si="0"/>
        <v>75</v>
      </c>
      <c r="P14" s="135" t="s">
        <v>99</v>
      </c>
      <c r="Q14" s="136">
        <f t="shared" si="1"/>
        <v>23</v>
      </c>
    </row>
    <row r="15" spans="1:23" ht="15.75" customHeight="1" x14ac:dyDescent="0.15">
      <c r="A15" s="131">
        <v>10</v>
      </c>
      <c r="B15" s="132">
        <v>57</v>
      </c>
      <c r="C15" s="133">
        <v>15</v>
      </c>
      <c r="D15" s="133"/>
      <c r="E15" s="133"/>
      <c r="F15" s="133">
        <v>6</v>
      </c>
      <c r="G15" s="133"/>
      <c r="H15" s="133">
        <v>15</v>
      </c>
      <c r="I15" s="133">
        <v>9</v>
      </c>
      <c r="J15" s="133">
        <v>9</v>
      </c>
      <c r="K15" s="133">
        <v>9</v>
      </c>
      <c r="L15" s="133">
        <v>12</v>
      </c>
      <c r="M15" s="133"/>
      <c r="N15" s="133"/>
      <c r="O15" s="134">
        <f t="shared" si="0"/>
        <v>75</v>
      </c>
      <c r="P15" s="135" t="s">
        <v>96</v>
      </c>
      <c r="Q15" s="136">
        <f t="shared" si="1"/>
        <v>15</v>
      </c>
    </row>
    <row r="16" spans="1:23" ht="15.75" customHeight="1" x14ac:dyDescent="0.15">
      <c r="A16" s="131">
        <v>11</v>
      </c>
      <c r="B16" s="132">
        <v>5</v>
      </c>
      <c r="C16" s="133">
        <v>15</v>
      </c>
      <c r="D16" s="133"/>
      <c r="E16" s="133"/>
      <c r="F16" s="133">
        <v>6</v>
      </c>
      <c r="G16" s="133">
        <v>9</v>
      </c>
      <c r="H16" s="133">
        <v>12</v>
      </c>
      <c r="I16" s="133">
        <v>9</v>
      </c>
      <c r="J16" s="133">
        <v>6</v>
      </c>
      <c r="K16" s="133">
        <v>9</v>
      </c>
      <c r="L16" s="133">
        <v>9</v>
      </c>
      <c r="M16" s="133"/>
      <c r="N16" s="133"/>
      <c r="O16" s="134">
        <f t="shared" si="0"/>
        <v>75</v>
      </c>
      <c r="P16" s="135" t="s">
        <v>97</v>
      </c>
      <c r="Q16" s="136">
        <f t="shared" si="1"/>
        <v>15</v>
      </c>
    </row>
    <row r="17" spans="1:17" ht="15.75" customHeight="1" x14ac:dyDescent="0.15">
      <c r="A17" s="131">
        <v>12</v>
      </c>
      <c r="B17" s="132">
        <v>110</v>
      </c>
      <c r="C17" s="137">
        <v>13</v>
      </c>
      <c r="D17" s="137"/>
      <c r="E17" s="137"/>
      <c r="F17" s="137">
        <v>9</v>
      </c>
      <c r="G17" s="137"/>
      <c r="H17" s="137">
        <v>11</v>
      </c>
      <c r="I17" s="137">
        <v>9</v>
      </c>
      <c r="J17" s="137">
        <v>8</v>
      </c>
      <c r="K17" s="137">
        <v>8</v>
      </c>
      <c r="L17" s="137">
        <v>8</v>
      </c>
      <c r="M17" s="137"/>
      <c r="N17" s="138"/>
      <c r="O17" s="134">
        <f t="shared" si="0"/>
        <v>66</v>
      </c>
      <c r="P17" s="135" t="s">
        <v>99</v>
      </c>
      <c r="Q17" s="136">
        <f t="shared" si="1"/>
        <v>13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honeticPr fontId="53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W29"/>
  <sheetViews>
    <sheetView workbookViewId="0">
      <selection activeCell="X19" sqref="X19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112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1</v>
      </c>
    </row>
    <row r="2" spans="1:23" ht="15.75" customHeight="1" x14ac:dyDescent="0.15">
      <c r="A2" s="328" t="s">
        <v>27</v>
      </c>
      <c r="B2" s="329"/>
      <c r="C2" s="329"/>
      <c r="D2" s="330" t="s">
        <v>113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3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6</v>
      </c>
    </row>
    <row r="4" spans="1:23" ht="23.25" customHeight="1" thickBot="1" x14ac:dyDescent="0.2">
      <c r="B4" s="308"/>
      <c r="C4" s="309"/>
      <c r="D4" s="310"/>
      <c r="E4" s="320">
        <f>SUM(O6:O15)</f>
        <v>846</v>
      </c>
      <c r="F4" s="321"/>
      <c r="G4" s="321"/>
      <c r="H4" s="322"/>
      <c r="I4" s="314"/>
      <c r="J4" s="315"/>
      <c r="K4" s="315"/>
      <c r="L4" s="316"/>
      <c r="M4" s="323">
        <f>MAX(C6:C29)</f>
        <v>24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216</v>
      </c>
      <c r="C6" s="133">
        <v>24</v>
      </c>
      <c r="D6" s="133">
        <v>9</v>
      </c>
      <c r="E6" s="133">
        <v>9</v>
      </c>
      <c r="F6" s="133">
        <v>9</v>
      </c>
      <c r="G6" s="133"/>
      <c r="H6" s="133">
        <v>15</v>
      </c>
      <c r="I6" s="133">
        <v>6</v>
      </c>
      <c r="J6" s="133">
        <v>9</v>
      </c>
      <c r="K6" s="133">
        <v>12</v>
      </c>
      <c r="L6" s="133">
        <v>12</v>
      </c>
      <c r="M6" s="133">
        <v>3</v>
      </c>
      <c r="N6" s="133"/>
      <c r="O6" s="134">
        <f t="shared" ref="O6:O21" si="0">IF(B6="","",SUM(C6:M6)-(N6))</f>
        <v>108</v>
      </c>
      <c r="P6" s="135" t="s">
        <v>102</v>
      </c>
      <c r="Q6" s="136">
        <f>SUM(C6:E6)</f>
        <v>42</v>
      </c>
    </row>
    <row r="7" spans="1:23" ht="15.75" customHeight="1" x14ac:dyDescent="0.15">
      <c r="A7" s="131">
        <v>2</v>
      </c>
      <c r="B7" s="132" t="s">
        <v>90</v>
      </c>
      <c r="C7" s="137">
        <v>18</v>
      </c>
      <c r="D7" s="137">
        <v>9</v>
      </c>
      <c r="E7" s="137">
        <v>9</v>
      </c>
      <c r="F7" s="137">
        <v>9</v>
      </c>
      <c r="G7" s="137">
        <v>12</v>
      </c>
      <c r="H7" s="137">
        <v>12</v>
      </c>
      <c r="I7" s="137">
        <v>9</v>
      </c>
      <c r="J7" s="137">
        <v>9</v>
      </c>
      <c r="K7" s="137">
        <v>9</v>
      </c>
      <c r="L7" s="137">
        <v>6</v>
      </c>
      <c r="M7" s="137">
        <v>3</v>
      </c>
      <c r="N7" s="138"/>
      <c r="O7" s="134">
        <f t="shared" si="0"/>
        <v>105</v>
      </c>
      <c r="P7" s="135" t="s">
        <v>102</v>
      </c>
      <c r="Q7" s="136">
        <f>SUM(C7:E7)</f>
        <v>36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191</v>
      </c>
      <c r="C8" s="133">
        <v>24</v>
      </c>
      <c r="D8" s="133">
        <v>9</v>
      </c>
      <c r="E8" s="133">
        <v>9</v>
      </c>
      <c r="F8" s="133">
        <v>9</v>
      </c>
      <c r="G8" s="133"/>
      <c r="H8" s="133">
        <v>15</v>
      </c>
      <c r="I8" s="133">
        <v>9</v>
      </c>
      <c r="J8" s="133">
        <v>9</v>
      </c>
      <c r="K8" s="133">
        <v>9</v>
      </c>
      <c r="L8" s="133">
        <v>6</v>
      </c>
      <c r="M8" s="133">
        <v>3</v>
      </c>
      <c r="N8" s="133"/>
      <c r="O8" s="134">
        <f t="shared" si="0"/>
        <v>102</v>
      </c>
      <c r="P8" s="135" t="s">
        <v>102</v>
      </c>
      <c r="Q8" s="136">
        <f>SUM(C8:E8)</f>
        <v>42</v>
      </c>
      <c r="S8" s="301" t="s">
        <v>193</v>
      </c>
      <c r="T8" s="301"/>
      <c r="U8" s="303">
        <f>SUM(O6:O13)</f>
        <v>715</v>
      </c>
    </row>
    <row r="9" spans="1:23" ht="15.75" customHeight="1" thickBot="1" x14ac:dyDescent="0.2">
      <c r="A9" s="131">
        <v>4</v>
      </c>
      <c r="B9" s="132">
        <v>17</v>
      </c>
      <c r="C9" s="137">
        <v>12</v>
      </c>
      <c r="D9" s="137">
        <v>9</v>
      </c>
      <c r="E9" s="137"/>
      <c r="F9" s="137">
        <v>9</v>
      </c>
      <c r="G9" s="137">
        <v>9</v>
      </c>
      <c r="H9" s="137">
        <v>15</v>
      </c>
      <c r="I9" s="137">
        <v>9</v>
      </c>
      <c r="J9" s="137">
        <v>12</v>
      </c>
      <c r="K9" s="137">
        <v>6</v>
      </c>
      <c r="L9" s="137">
        <v>9</v>
      </c>
      <c r="M9" s="137"/>
      <c r="N9" s="138">
        <v>1</v>
      </c>
      <c r="O9" s="134">
        <f t="shared" si="0"/>
        <v>89</v>
      </c>
      <c r="P9" s="135" t="s">
        <v>95</v>
      </c>
      <c r="Q9" s="136">
        <f>SUM(C9:E9)</f>
        <v>21</v>
      </c>
      <c r="S9" s="302"/>
      <c r="T9" s="302"/>
      <c r="U9" s="304"/>
    </row>
    <row r="10" spans="1:23" ht="15.75" customHeight="1" x14ac:dyDescent="0.15">
      <c r="A10" s="131">
        <v>5</v>
      </c>
      <c r="B10" s="132">
        <v>110</v>
      </c>
      <c r="C10" s="133">
        <v>15</v>
      </c>
      <c r="D10" s="133">
        <v>9</v>
      </c>
      <c r="E10" s="133"/>
      <c r="F10" s="133">
        <v>9</v>
      </c>
      <c r="G10" s="133"/>
      <c r="H10" s="133">
        <v>15</v>
      </c>
      <c r="I10" s="133">
        <v>9</v>
      </c>
      <c r="J10" s="133">
        <v>9</v>
      </c>
      <c r="K10" s="133">
        <v>9</v>
      </c>
      <c r="L10" s="133">
        <v>12</v>
      </c>
      <c r="M10" s="133"/>
      <c r="N10" s="133">
        <v>1</v>
      </c>
      <c r="O10" s="134">
        <f t="shared" si="0"/>
        <v>86</v>
      </c>
      <c r="P10" s="135" t="s">
        <v>95</v>
      </c>
      <c r="Q10" s="136">
        <f t="shared" ref="Q10:Q29" si="1">SUM(C10:E10)</f>
        <v>24</v>
      </c>
    </row>
    <row r="11" spans="1:23" ht="15.75" customHeight="1" x14ac:dyDescent="0.15">
      <c r="A11" s="131">
        <v>6</v>
      </c>
      <c r="B11" s="132">
        <v>74</v>
      </c>
      <c r="C11" s="137">
        <v>19</v>
      </c>
      <c r="D11" s="137">
        <v>9</v>
      </c>
      <c r="E11" s="137"/>
      <c r="F11" s="137">
        <v>9</v>
      </c>
      <c r="G11" s="137"/>
      <c r="H11" s="137">
        <v>13</v>
      </c>
      <c r="I11" s="137">
        <v>9</v>
      </c>
      <c r="J11" s="137">
        <v>9</v>
      </c>
      <c r="K11" s="137">
        <v>9</v>
      </c>
      <c r="L11" s="137">
        <v>9</v>
      </c>
      <c r="M11" s="137"/>
      <c r="N11" s="138"/>
      <c r="O11" s="134">
        <f t="shared" si="0"/>
        <v>86</v>
      </c>
      <c r="P11" s="135" t="s">
        <v>100</v>
      </c>
      <c r="Q11" s="136">
        <f t="shared" si="1"/>
        <v>28</v>
      </c>
    </row>
    <row r="12" spans="1:23" ht="15.75" customHeight="1" x14ac:dyDescent="0.15">
      <c r="A12" s="131">
        <v>7</v>
      </c>
      <c r="B12" s="132">
        <v>71</v>
      </c>
      <c r="C12" s="137">
        <v>16</v>
      </c>
      <c r="D12" s="137"/>
      <c r="E12" s="137"/>
      <c r="F12" s="137">
        <v>8</v>
      </c>
      <c r="G12" s="137"/>
      <c r="H12" s="137">
        <v>12</v>
      </c>
      <c r="I12" s="137">
        <v>9</v>
      </c>
      <c r="J12" s="137">
        <v>9</v>
      </c>
      <c r="K12" s="137">
        <v>8</v>
      </c>
      <c r="L12" s="137">
        <v>8</v>
      </c>
      <c r="M12" s="137"/>
      <c r="N12" s="138"/>
      <c r="O12" s="134">
        <f t="shared" si="0"/>
        <v>70</v>
      </c>
      <c r="P12" s="135" t="s">
        <v>100</v>
      </c>
      <c r="Q12" s="136">
        <f t="shared" si="1"/>
        <v>16</v>
      </c>
    </row>
    <row r="13" spans="1:23" ht="15.75" customHeight="1" x14ac:dyDescent="0.15">
      <c r="A13" s="131">
        <v>8</v>
      </c>
      <c r="B13" s="132" t="s">
        <v>217</v>
      </c>
      <c r="C13" s="133">
        <v>12</v>
      </c>
      <c r="D13" s="133">
        <v>9</v>
      </c>
      <c r="E13" s="133"/>
      <c r="F13" s="133">
        <v>6</v>
      </c>
      <c r="G13" s="133"/>
      <c r="H13" s="133">
        <v>9</v>
      </c>
      <c r="I13" s="133">
        <v>6</v>
      </c>
      <c r="J13" s="133">
        <v>9</v>
      </c>
      <c r="K13" s="133">
        <v>9</v>
      </c>
      <c r="L13" s="133">
        <v>9</v>
      </c>
      <c r="M13" s="133"/>
      <c r="N13" s="133"/>
      <c r="O13" s="134">
        <f t="shared" si="0"/>
        <v>69</v>
      </c>
      <c r="P13" s="135" t="s">
        <v>102</v>
      </c>
      <c r="Q13" s="136">
        <f t="shared" si="1"/>
        <v>21</v>
      </c>
    </row>
    <row r="14" spans="1:23" ht="15.75" customHeight="1" x14ac:dyDescent="0.15">
      <c r="A14" s="131">
        <v>9</v>
      </c>
      <c r="B14" s="132">
        <v>133</v>
      </c>
      <c r="C14" s="133">
        <v>15</v>
      </c>
      <c r="D14" s="133"/>
      <c r="E14" s="133">
        <v>6</v>
      </c>
      <c r="F14" s="133">
        <v>8</v>
      </c>
      <c r="G14" s="133"/>
      <c r="H14" s="133">
        <v>9</v>
      </c>
      <c r="I14" s="133">
        <v>7</v>
      </c>
      <c r="J14" s="133">
        <v>8</v>
      </c>
      <c r="K14" s="133">
        <v>6</v>
      </c>
      <c r="L14" s="133">
        <v>7</v>
      </c>
      <c r="M14" s="133"/>
      <c r="N14" s="133"/>
      <c r="O14" s="134">
        <f t="shared" si="0"/>
        <v>66</v>
      </c>
      <c r="P14" s="135" t="s">
        <v>98</v>
      </c>
      <c r="Q14" s="136">
        <f t="shared" si="1"/>
        <v>21</v>
      </c>
    </row>
    <row r="15" spans="1:23" ht="15.75" customHeight="1" x14ac:dyDescent="0.15">
      <c r="A15" s="131">
        <v>10</v>
      </c>
      <c r="B15" s="132">
        <v>5</v>
      </c>
      <c r="C15" s="133">
        <v>15</v>
      </c>
      <c r="D15" s="133"/>
      <c r="E15" s="133"/>
      <c r="F15" s="133">
        <v>6</v>
      </c>
      <c r="G15" s="133"/>
      <c r="H15" s="133">
        <v>12</v>
      </c>
      <c r="I15" s="133">
        <v>9</v>
      </c>
      <c r="J15" s="133">
        <v>6</v>
      </c>
      <c r="K15" s="133">
        <v>9</v>
      </c>
      <c r="L15" s="133">
        <v>9</v>
      </c>
      <c r="M15" s="133"/>
      <c r="N15" s="133">
        <v>1</v>
      </c>
      <c r="O15" s="134">
        <f t="shared" si="0"/>
        <v>65</v>
      </c>
      <c r="P15" s="135" t="s">
        <v>95</v>
      </c>
      <c r="Q15" s="136">
        <f t="shared" si="1"/>
        <v>15</v>
      </c>
    </row>
    <row r="16" spans="1:23" ht="15.75" customHeight="1" x14ac:dyDescent="0.15">
      <c r="A16" s="131">
        <v>11</v>
      </c>
      <c r="B16" s="132" t="s">
        <v>222</v>
      </c>
      <c r="C16" s="133"/>
      <c r="D16" s="133">
        <v>9</v>
      </c>
      <c r="E16" s="133">
        <v>6</v>
      </c>
      <c r="F16" s="133">
        <v>6</v>
      </c>
      <c r="G16" s="133"/>
      <c r="H16" s="133">
        <v>12</v>
      </c>
      <c r="I16" s="133">
        <v>6</v>
      </c>
      <c r="J16" s="133">
        <v>9</v>
      </c>
      <c r="K16" s="133">
        <v>12</v>
      </c>
      <c r="L16" s="133"/>
      <c r="M16" s="133"/>
      <c r="N16" s="133"/>
      <c r="O16" s="134">
        <f t="shared" si="0"/>
        <v>60</v>
      </c>
      <c r="P16" s="135" t="s">
        <v>102</v>
      </c>
      <c r="Q16" s="136">
        <f t="shared" si="1"/>
        <v>15</v>
      </c>
    </row>
    <row r="17" spans="1:17" ht="15.75" customHeight="1" x14ac:dyDescent="0.15">
      <c r="A17" s="131">
        <v>12</v>
      </c>
      <c r="B17" s="132">
        <v>152</v>
      </c>
      <c r="C17" s="133"/>
      <c r="D17" s="133"/>
      <c r="E17" s="133"/>
      <c r="F17" s="133">
        <v>9</v>
      </c>
      <c r="G17" s="133"/>
      <c r="H17" s="133">
        <v>12</v>
      </c>
      <c r="I17" s="133">
        <v>9</v>
      </c>
      <c r="J17" s="133">
        <v>6</v>
      </c>
      <c r="K17" s="133">
        <v>9</v>
      </c>
      <c r="L17" s="133">
        <v>12</v>
      </c>
      <c r="M17" s="133"/>
      <c r="N17" s="133"/>
      <c r="O17" s="134">
        <f t="shared" si="0"/>
        <v>57</v>
      </c>
      <c r="P17" s="135" t="s">
        <v>95</v>
      </c>
      <c r="Q17" s="136">
        <f t="shared" si="1"/>
        <v>0</v>
      </c>
    </row>
    <row r="18" spans="1:17" ht="15.75" customHeight="1" x14ac:dyDescent="0.15">
      <c r="A18" s="131">
        <v>13</v>
      </c>
      <c r="B18" s="132" t="s">
        <v>230</v>
      </c>
      <c r="C18" s="133"/>
      <c r="D18" s="133">
        <v>9</v>
      </c>
      <c r="E18" s="133"/>
      <c r="F18" s="133">
        <v>9</v>
      </c>
      <c r="G18" s="133"/>
      <c r="H18" s="133">
        <v>9</v>
      </c>
      <c r="I18" s="133">
        <v>6</v>
      </c>
      <c r="J18" s="133">
        <v>6</v>
      </c>
      <c r="K18" s="133">
        <v>9</v>
      </c>
      <c r="L18" s="133">
        <v>9</v>
      </c>
      <c r="M18" s="133"/>
      <c r="N18" s="133"/>
      <c r="O18" s="134">
        <f t="shared" si="0"/>
        <v>57</v>
      </c>
      <c r="P18" s="135" t="s">
        <v>102</v>
      </c>
      <c r="Q18" s="136">
        <f t="shared" si="1"/>
        <v>9</v>
      </c>
    </row>
    <row r="19" spans="1:17" ht="15.75" customHeight="1" x14ac:dyDescent="0.15">
      <c r="A19" s="131">
        <v>14</v>
      </c>
      <c r="B19" s="132">
        <v>43</v>
      </c>
      <c r="C19" s="137">
        <v>13</v>
      </c>
      <c r="D19" s="137"/>
      <c r="E19" s="137"/>
      <c r="F19" s="137">
        <v>7</v>
      </c>
      <c r="G19" s="137"/>
      <c r="H19" s="137">
        <v>9</v>
      </c>
      <c r="I19" s="137">
        <v>6</v>
      </c>
      <c r="J19" s="137">
        <v>6</v>
      </c>
      <c r="K19" s="137">
        <v>8</v>
      </c>
      <c r="L19" s="137">
        <v>7</v>
      </c>
      <c r="M19" s="137"/>
      <c r="N19" s="138"/>
      <c r="O19" s="134">
        <f t="shared" si="0"/>
        <v>56</v>
      </c>
      <c r="P19" s="135" t="s">
        <v>99</v>
      </c>
      <c r="Q19" s="136">
        <f t="shared" si="1"/>
        <v>13</v>
      </c>
    </row>
    <row r="20" spans="1:17" ht="15.75" customHeight="1" x14ac:dyDescent="0.15">
      <c r="A20" s="131">
        <v>15</v>
      </c>
      <c r="B20" s="132">
        <v>92</v>
      </c>
      <c r="C20" s="133"/>
      <c r="D20" s="133"/>
      <c r="E20" s="133">
        <v>6</v>
      </c>
      <c r="F20" s="133">
        <v>6</v>
      </c>
      <c r="G20" s="133"/>
      <c r="H20" s="133">
        <v>9</v>
      </c>
      <c r="I20" s="133">
        <v>8</v>
      </c>
      <c r="J20" s="133">
        <v>7</v>
      </c>
      <c r="K20" s="133">
        <v>6</v>
      </c>
      <c r="L20" s="133">
        <v>6</v>
      </c>
      <c r="M20" s="133"/>
      <c r="N20" s="133"/>
      <c r="O20" s="134">
        <f t="shared" si="0"/>
        <v>48</v>
      </c>
      <c r="P20" s="135" t="s">
        <v>98</v>
      </c>
      <c r="Q20" s="136">
        <f t="shared" si="1"/>
        <v>6</v>
      </c>
    </row>
    <row r="21" spans="1:17" ht="15.75" customHeight="1" x14ac:dyDescent="0.15">
      <c r="A21" s="131">
        <v>16</v>
      </c>
      <c r="B21" s="132">
        <v>42</v>
      </c>
      <c r="C21" s="137"/>
      <c r="D21" s="137"/>
      <c r="E21" s="137"/>
      <c r="F21" s="137">
        <v>6</v>
      </c>
      <c r="G21" s="137"/>
      <c r="H21" s="137">
        <v>9</v>
      </c>
      <c r="I21" s="137">
        <v>6</v>
      </c>
      <c r="J21" s="137">
        <v>7</v>
      </c>
      <c r="K21" s="137">
        <v>8</v>
      </c>
      <c r="L21" s="137">
        <v>6</v>
      </c>
      <c r="M21" s="137"/>
      <c r="N21" s="138"/>
      <c r="O21" s="134">
        <f t="shared" si="0"/>
        <v>42</v>
      </c>
      <c r="P21" s="135" t="s">
        <v>99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W29"/>
  <sheetViews>
    <sheetView workbookViewId="0">
      <selection activeCell="S19" sqref="S19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72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73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1027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72</v>
      </c>
      <c r="C6" s="133">
        <v>21</v>
      </c>
      <c r="D6" s="133">
        <v>13</v>
      </c>
      <c r="E6" s="133">
        <v>8</v>
      </c>
      <c r="F6" s="133">
        <v>9</v>
      </c>
      <c r="G6" s="133">
        <v>9</v>
      </c>
      <c r="H6" s="133">
        <v>13</v>
      </c>
      <c r="I6" s="133">
        <v>9</v>
      </c>
      <c r="J6" s="133">
        <v>9</v>
      </c>
      <c r="K6" s="133">
        <v>9</v>
      </c>
      <c r="L6" s="133">
        <v>9</v>
      </c>
      <c r="M6" s="133">
        <v>3</v>
      </c>
      <c r="N6" s="133"/>
      <c r="O6" s="134">
        <f t="shared" ref="O6:O21" si="0">IF(B6="","",SUM(C6:M6)-(N6))</f>
        <v>112</v>
      </c>
      <c r="P6" s="135" t="s">
        <v>98</v>
      </c>
      <c r="Q6" s="136">
        <f>SUM(C6:E6)</f>
        <v>42</v>
      </c>
    </row>
    <row r="7" spans="1:23" ht="15.75" customHeight="1" x14ac:dyDescent="0.15">
      <c r="A7" s="131">
        <v>2</v>
      </c>
      <c r="B7" s="132">
        <v>70</v>
      </c>
      <c r="C7" s="133">
        <v>20</v>
      </c>
      <c r="D7" s="133">
        <v>13</v>
      </c>
      <c r="E7" s="133">
        <v>8</v>
      </c>
      <c r="F7" s="133">
        <v>9</v>
      </c>
      <c r="G7" s="133">
        <v>10</v>
      </c>
      <c r="H7" s="133">
        <v>13</v>
      </c>
      <c r="I7" s="133">
        <v>9</v>
      </c>
      <c r="J7" s="133">
        <v>9</v>
      </c>
      <c r="K7" s="133">
        <v>9</v>
      </c>
      <c r="L7" s="133">
        <v>9</v>
      </c>
      <c r="M7" s="133">
        <v>3</v>
      </c>
      <c r="N7" s="133"/>
      <c r="O7" s="134">
        <f t="shared" si="0"/>
        <v>112</v>
      </c>
      <c r="P7" s="135" t="s">
        <v>99</v>
      </c>
      <c r="Q7" s="136">
        <f>SUM(C7:E7)</f>
        <v>41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2</v>
      </c>
      <c r="C8" s="133">
        <v>18</v>
      </c>
      <c r="D8" s="133">
        <v>9</v>
      </c>
      <c r="E8" s="133"/>
      <c r="F8" s="133">
        <v>9</v>
      </c>
      <c r="G8" s="133">
        <v>9</v>
      </c>
      <c r="H8" s="133">
        <v>15</v>
      </c>
      <c r="I8" s="133">
        <v>12</v>
      </c>
      <c r="J8" s="133">
        <v>12</v>
      </c>
      <c r="K8" s="133">
        <v>9</v>
      </c>
      <c r="L8" s="133">
        <v>12</v>
      </c>
      <c r="M8" s="133">
        <v>3</v>
      </c>
      <c r="N8" s="133"/>
      <c r="O8" s="134">
        <f t="shared" si="0"/>
        <v>108</v>
      </c>
      <c r="P8" s="135" t="s">
        <v>96</v>
      </c>
      <c r="Q8" s="136">
        <f>SUM(C8:E8)</f>
        <v>27</v>
      </c>
      <c r="S8" s="301" t="s">
        <v>193</v>
      </c>
      <c r="T8" s="301"/>
      <c r="U8" s="303">
        <f>SUM(O6:O13)</f>
        <v>841</v>
      </c>
    </row>
    <row r="9" spans="1:23" ht="15.75" customHeight="1" thickBot="1" x14ac:dyDescent="0.2">
      <c r="A9" s="131">
        <v>4</v>
      </c>
      <c r="B9" s="132">
        <v>27</v>
      </c>
      <c r="C9" s="133">
        <v>18</v>
      </c>
      <c r="D9" s="133">
        <v>9</v>
      </c>
      <c r="E9" s="133"/>
      <c r="F9" s="133">
        <v>12</v>
      </c>
      <c r="G9" s="133">
        <v>12</v>
      </c>
      <c r="H9" s="133">
        <v>15</v>
      </c>
      <c r="I9" s="133">
        <v>12</v>
      </c>
      <c r="J9" s="133">
        <v>9</v>
      </c>
      <c r="K9" s="133">
        <v>9</v>
      </c>
      <c r="L9" s="133">
        <v>9</v>
      </c>
      <c r="M9" s="133">
        <v>3</v>
      </c>
      <c r="N9" s="133"/>
      <c r="O9" s="134">
        <f t="shared" si="0"/>
        <v>108</v>
      </c>
      <c r="P9" s="135" t="s">
        <v>96</v>
      </c>
      <c r="Q9" s="136">
        <f>SUM(C9:E9)</f>
        <v>27</v>
      </c>
      <c r="S9" s="302"/>
      <c r="T9" s="302"/>
      <c r="U9" s="304"/>
    </row>
    <row r="10" spans="1:23" ht="15.75" customHeight="1" x14ac:dyDescent="0.15">
      <c r="A10" s="131">
        <v>5</v>
      </c>
      <c r="B10" s="132">
        <v>58</v>
      </c>
      <c r="C10" s="133">
        <v>18</v>
      </c>
      <c r="D10" s="133">
        <v>10</v>
      </c>
      <c r="E10" s="133">
        <v>6</v>
      </c>
      <c r="F10" s="133">
        <v>9</v>
      </c>
      <c r="G10" s="133">
        <v>11</v>
      </c>
      <c r="H10" s="133">
        <v>13</v>
      </c>
      <c r="I10" s="133">
        <v>10</v>
      </c>
      <c r="J10" s="133">
        <v>9</v>
      </c>
      <c r="K10" s="133">
        <v>9</v>
      </c>
      <c r="L10" s="133">
        <v>9</v>
      </c>
      <c r="M10" s="133">
        <v>3</v>
      </c>
      <c r="N10" s="133"/>
      <c r="O10" s="134">
        <f t="shared" si="0"/>
        <v>107</v>
      </c>
      <c r="P10" s="135" t="s">
        <v>99</v>
      </c>
      <c r="Q10" s="136">
        <f t="shared" ref="Q10:Q29" si="1">SUM(C10:E10)</f>
        <v>34</v>
      </c>
    </row>
    <row r="11" spans="1:23" ht="15.75" customHeight="1" x14ac:dyDescent="0.15">
      <c r="A11" s="131">
        <v>6</v>
      </c>
      <c r="B11" s="132">
        <v>100</v>
      </c>
      <c r="C11" s="137">
        <v>18</v>
      </c>
      <c r="D11" s="137">
        <v>9</v>
      </c>
      <c r="E11" s="137"/>
      <c r="F11" s="137">
        <v>9</v>
      </c>
      <c r="G11" s="137">
        <v>12</v>
      </c>
      <c r="H11" s="137">
        <v>15</v>
      </c>
      <c r="I11" s="137">
        <v>12</v>
      </c>
      <c r="J11" s="137">
        <v>6</v>
      </c>
      <c r="K11" s="137">
        <v>9</v>
      </c>
      <c r="L11" s="137">
        <v>12</v>
      </c>
      <c r="M11" s="137"/>
      <c r="N11" s="138"/>
      <c r="O11" s="134">
        <f t="shared" si="0"/>
        <v>102</v>
      </c>
      <c r="P11" s="135" t="s">
        <v>97</v>
      </c>
      <c r="Q11" s="136">
        <f t="shared" si="1"/>
        <v>27</v>
      </c>
    </row>
    <row r="12" spans="1:23" ht="15.75" customHeight="1" x14ac:dyDescent="0.15">
      <c r="A12" s="131">
        <v>7</v>
      </c>
      <c r="B12" s="132">
        <v>22</v>
      </c>
      <c r="C12" s="137">
        <v>18</v>
      </c>
      <c r="D12" s="137">
        <v>9</v>
      </c>
      <c r="E12" s="137"/>
      <c r="F12" s="137">
        <v>6</v>
      </c>
      <c r="G12" s="137">
        <v>9</v>
      </c>
      <c r="H12" s="137">
        <v>15</v>
      </c>
      <c r="I12" s="137">
        <v>9</v>
      </c>
      <c r="J12" s="137">
        <v>9</v>
      </c>
      <c r="K12" s="137">
        <v>6</v>
      </c>
      <c r="L12" s="137">
        <v>12</v>
      </c>
      <c r="M12" s="137">
        <v>3</v>
      </c>
      <c r="N12" s="138"/>
      <c r="O12" s="134">
        <f t="shared" si="0"/>
        <v>96</v>
      </c>
      <c r="P12" s="135" t="s">
        <v>96</v>
      </c>
      <c r="Q12" s="136">
        <f t="shared" si="1"/>
        <v>27</v>
      </c>
    </row>
    <row r="13" spans="1:23" ht="15.75" customHeight="1" x14ac:dyDescent="0.15">
      <c r="A13" s="131">
        <v>8</v>
      </c>
      <c r="B13" s="132">
        <v>61</v>
      </c>
      <c r="C13" s="133">
        <v>18</v>
      </c>
      <c r="D13" s="133">
        <v>9</v>
      </c>
      <c r="E13" s="133"/>
      <c r="F13" s="133">
        <v>9</v>
      </c>
      <c r="G13" s="133">
        <v>12</v>
      </c>
      <c r="H13" s="133">
        <v>12</v>
      </c>
      <c r="I13" s="133">
        <v>9</v>
      </c>
      <c r="J13" s="133">
        <v>6</v>
      </c>
      <c r="K13" s="133">
        <v>9</v>
      </c>
      <c r="L13" s="133">
        <v>12</v>
      </c>
      <c r="M13" s="133"/>
      <c r="N13" s="133"/>
      <c r="O13" s="134">
        <f t="shared" si="0"/>
        <v>96</v>
      </c>
      <c r="P13" s="135" t="s">
        <v>97</v>
      </c>
      <c r="Q13" s="136">
        <f t="shared" si="1"/>
        <v>27</v>
      </c>
    </row>
    <row r="14" spans="1:23" ht="15.75" customHeight="1" x14ac:dyDescent="0.15">
      <c r="A14" s="131">
        <v>9</v>
      </c>
      <c r="B14" s="132">
        <v>26</v>
      </c>
      <c r="C14" s="133">
        <v>15</v>
      </c>
      <c r="D14" s="133">
        <v>9</v>
      </c>
      <c r="E14" s="133"/>
      <c r="F14" s="133">
        <v>9</v>
      </c>
      <c r="G14" s="133">
        <v>9</v>
      </c>
      <c r="H14" s="133">
        <v>15</v>
      </c>
      <c r="I14" s="133">
        <v>12</v>
      </c>
      <c r="J14" s="133">
        <v>9</v>
      </c>
      <c r="K14" s="133">
        <v>6</v>
      </c>
      <c r="L14" s="133">
        <v>9</v>
      </c>
      <c r="M14" s="133"/>
      <c r="N14" s="133"/>
      <c r="O14" s="134">
        <f t="shared" si="0"/>
        <v>93</v>
      </c>
      <c r="P14" s="135" t="s">
        <v>96</v>
      </c>
      <c r="Q14" s="136">
        <f t="shared" si="1"/>
        <v>24</v>
      </c>
    </row>
    <row r="15" spans="1:23" ht="15.75" customHeight="1" x14ac:dyDescent="0.15">
      <c r="A15" s="131">
        <v>10</v>
      </c>
      <c r="B15" s="132">
        <v>16</v>
      </c>
      <c r="C15" s="133">
        <v>18</v>
      </c>
      <c r="D15" s="133">
        <v>9</v>
      </c>
      <c r="E15" s="133"/>
      <c r="F15" s="133">
        <v>6</v>
      </c>
      <c r="G15" s="133">
        <v>9</v>
      </c>
      <c r="H15" s="133">
        <v>12</v>
      </c>
      <c r="I15" s="133">
        <v>12</v>
      </c>
      <c r="J15" s="133">
        <v>9</v>
      </c>
      <c r="K15" s="133">
        <v>9</v>
      </c>
      <c r="L15" s="133">
        <v>9</v>
      </c>
      <c r="M15" s="133"/>
      <c r="N15" s="133"/>
      <c r="O15" s="134">
        <f t="shared" si="0"/>
        <v>93</v>
      </c>
      <c r="P15" s="135" t="s">
        <v>97</v>
      </c>
      <c r="Q15" s="136">
        <f t="shared" si="1"/>
        <v>27</v>
      </c>
    </row>
    <row r="16" spans="1:23" ht="15.75" customHeight="1" x14ac:dyDescent="0.15">
      <c r="A16" s="131">
        <v>11</v>
      </c>
      <c r="B16" s="132">
        <v>19</v>
      </c>
      <c r="C16" s="137">
        <v>19</v>
      </c>
      <c r="D16" s="137">
        <v>10</v>
      </c>
      <c r="E16" s="137">
        <v>7</v>
      </c>
      <c r="F16" s="137">
        <v>9</v>
      </c>
      <c r="G16" s="137"/>
      <c r="H16" s="137">
        <v>12</v>
      </c>
      <c r="I16" s="137">
        <v>9</v>
      </c>
      <c r="J16" s="137">
        <v>9</v>
      </c>
      <c r="K16" s="137">
        <v>9</v>
      </c>
      <c r="L16" s="137">
        <v>9</v>
      </c>
      <c r="M16" s="137"/>
      <c r="N16" s="138"/>
      <c r="O16" s="134">
        <f t="shared" si="0"/>
        <v>93</v>
      </c>
      <c r="P16" s="135" t="s">
        <v>98</v>
      </c>
      <c r="Q16" s="136">
        <f t="shared" si="1"/>
        <v>36</v>
      </c>
    </row>
    <row r="17" spans="1:17" ht="15.75" customHeight="1" x14ac:dyDescent="0.15">
      <c r="A17" s="131">
        <v>12</v>
      </c>
      <c r="B17" s="132" t="s">
        <v>127</v>
      </c>
      <c r="C17" s="137">
        <v>12</v>
      </c>
      <c r="D17" s="137">
        <v>9</v>
      </c>
      <c r="E17" s="137"/>
      <c r="F17" s="137">
        <v>9</v>
      </c>
      <c r="G17" s="137">
        <v>9</v>
      </c>
      <c r="H17" s="137">
        <v>12</v>
      </c>
      <c r="I17" s="137">
        <v>9</v>
      </c>
      <c r="J17" s="137">
        <v>9</v>
      </c>
      <c r="K17" s="137">
        <v>6</v>
      </c>
      <c r="L17" s="137">
        <v>9</v>
      </c>
      <c r="M17" s="137"/>
      <c r="N17" s="138"/>
      <c r="O17" s="134">
        <f t="shared" si="0"/>
        <v>84</v>
      </c>
      <c r="P17" s="135" t="s">
        <v>102</v>
      </c>
      <c r="Q17" s="136">
        <f t="shared" si="1"/>
        <v>21</v>
      </c>
    </row>
    <row r="18" spans="1:17" ht="15.75" customHeight="1" x14ac:dyDescent="0.15">
      <c r="A18" s="131">
        <v>13</v>
      </c>
      <c r="B18" s="132">
        <v>87</v>
      </c>
      <c r="C18" s="137">
        <v>15</v>
      </c>
      <c r="D18" s="137"/>
      <c r="E18" s="137"/>
      <c r="F18" s="137">
        <v>6</v>
      </c>
      <c r="G18" s="137">
        <v>12</v>
      </c>
      <c r="H18" s="137">
        <v>12</v>
      </c>
      <c r="I18" s="137">
        <v>9</v>
      </c>
      <c r="J18" s="137">
        <v>12</v>
      </c>
      <c r="K18" s="137">
        <v>9</v>
      </c>
      <c r="L18" s="137">
        <v>9</v>
      </c>
      <c r="M18" s="137"/>
      <c r="N18" s="138">
        <v>1</v>
      </c>
      <c r="O18" s="134">
        <f t="shared" si="0"/>
        <v>83</v>
      </c>
      <c r="P18" s="135" t="s">
        <v>97</v>
      </c>
      <c r="Q18" s="136">
        <f t="shared" si="1"/>
        <v>15</v>
      </c>
    </row>
    <row r="19" spans="1:17" ht="15.75" customHeight="1" x14ac:dyDescent="0.15">
      <c r="A19" s="131">
        <v>14</v>
      </c>
      <c r="B19" s="132" t="s">
        <v>182</v>
      </c>
      <c r="C19" s="133">
        <v>12</v>
      </c>
      <c r="D19" s="133">
        <v>9</v>
      </c>
      <c r="E19" s="133"/>
      <c r="F19" s="133">
        <v>6</v>
      </c>
      <c r="G19" s="133">
        <v>9</v>
      </c>
      <c r="H19" s="133">
        <v>12</v>
      </c>
      <c r="I19" s="133">
        <v>9</v>
      </c>
      <c r="J19" s="133">
        <v>6</v>
      </c>
      <c r="K19" s="133">
        <v>9</v>
      </c>
      <c r="L19" s="133">
        <v>9</v>
      </c>
      <c r="M19" s="133"/>
      <c r="N19" s="133"/>
      <c r="O19" s="134">
        <f t="shared" si="0"/>
        <v>81</v>
      </c>
      <c r="P19" s="135" t="s">
        <v>102</v>
      </c>
      <c r="Q19" s="136">
        <f t="shared" si="1"/>
        <v>21</v>
      </c>
    </row>
    <row r="20" spans="1:17" ht="15.75" customHeight="1" x14ac:dyDescent="0.15">
      <c r="A20" s="131">
        <v>15</v>
      </c>
      <c r="B20" s="132" t="s">
        <v>86</v>
      </c>
      <c r="C20" s="133">
        <v>12</v>
      </c>
      <c r="D20" s="133">
        <v>9</v>
      </c>
      <c r="E20" s="133"/>
      <c r="F20" s="133">
        <v>6</v>
      </c>
      <c r="G20" s="133">
        <v>9</v>
      </c>
      <c r="H20" s="133">
        <v>12</v>
      </c>
      <c r="I20" s="133">
        <v>6</v>
      </c>
      <c r="J20" s="133">
        <v>6</v>
      </c>
      <c r="K20" s="133">
        <v>9</v>
      </c>
      <c r="L20" s="133">
        <v>9</v>
      </c>
      <c r="M20" s="133"/>
      <c r="N20" s="133"/>
      <c r="O20" s="134">
        <f t="shared" si="0"/>
        <v>78</v>
      </c>
      <c r="P20" s="135" t="s">
        <v>102</v>
      </c>
      <c r="Q20" s="136">
        <f t="shared" si="1"/>
        <v>21</v>
      </c>
    </row>
    <row r="21" spans="1:17" ht="15.75" customHeight="1" x14ac:dyDescent="0.15">
      <c r="A21" s="131">
        <v>16</v>
      </c>
      <c r="B21" s="132" t="s">
        <v>183</v>
      </c>
      <c r="C21" s="137">
        <v>12</v>
      </c>
      <c r="D21" s="137">
        <v>9</v>
      </c>
      <c r="E21" s="137"/>
      <c r="F21" s="137">
        <v>6</v>
      </c>
      <c r="G21" s="137"/>
      <c r="H21" s="137">
        <v>12</v>
      </c>
      <c r="I21" s="137">
        <v>6</v>
      </c>
      <c r="J21" s="137">
        <v>9</v>
      </c>
      <c r="K21" s="137">
        <v>9</v>
      </c>
      <c r="L21" s="137">
        <v>6</v>
      </c>
      <c r="M21" s="137"/>
      <c r="N21" s="138"/>
      <c r="O21" s="134">
        <f t="shared" si="0"/>
        <v>69</v>
      </c>
      <c r="P21" s="135" t="s">
        <v>102</v>
      </c>
      <c r="Q21" s="136">
        <f t="shared" si="1"/>
        <v>21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W29"/>
  <sheetViews>
    <sheetView workbookViewId="0">
      <selection activeCell="E4" sqref="E4:H4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49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50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1046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151</v>
      </c>
      <c r="C6" s="137">
        <v>18</v>
      </c>
      <c r="D6" s="137">
        <v>12</v>
      </c>
      <c r="E6" s="137">
        <v>9</v>
      </c>
      <c r="F6" s="137">
        <v>9</v>
      </c>
      <c r="G6" s="137">
        <v>12</v>
      </c>
      <c r="H6" s="137">
        <v>15</v>
      </c>
      <c r="I6" s="137">
        <v>9</v>
      </c>
      <c r="J6" s="137">
        <v>9</v>
      </c>
      <c r="K6" s="137">
        <v>9</v>
      </c>
      <c r="L6" s="137">
        <v>9</v>
      </c>
      <c r="M6" s="137">
        <v>3</v>
      </c>
      <c r="N6" s="138"/>
      <c r="O6" s="134">
        <f t="shared" ref="O6:O21" si="0">IF(B6="","",SUM(C6:M6)-(N6))</f>
        <v>114</v>
      </c>
      <c r="P6" s="135" t="s">
        <v>102</v>
      </c>
      <c r="Q6" s="136">
        <f>SUM(C6:E6)</f>
        <v>39</v>
      </c>
    </row>
    <row r="7" spans="1:23" ht="15.75" customHeight="1" x14ac:dyDescent="0.15">
      <c r="A7" s="131">
        <v>2</v>
      </c>
      <c r="B7" s="132">
        <v>59</v>
      </c>
      <c r="C7" s="137">
        <v>15</v>
      </c>
      <c r="D7" s="137">
        <v>9</v>
      </c>
      <c r="E7" s="137"/>
      <c r="F7" s="137">
        <v>12</v>
      </c>
      <c r="G7" s="137">
        <v>15</v>
      </c>
      <c r="H7" s="137">
        <v>15</v>
      </c>
      <c r="I7" s="137">
        <v>9</v>
      </c>
      <c r="J7" s="137">
        <v>9</v>
      </c>
      <c r="K7" s="137">
        <v>12</v>
      </c>
      <c r="L7" s="137">
        <v>12</v>
      </c>
      <c r="M7" s="137">
        <v>3</v>
      </c>
      <c r="N7" s="138"/>
      <c r="O7" s="134">
        <f t="shared" si="0"/>
        <v>111</v>
      </c>
      <c r="P7" s="135" t="s">
        <v>96</v>
      </c>
      <c r="Q7" s="136">
        <f>SUM(C7:E7)</f>
        <v>24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22</v>
      </c>
      <c r="C8" s="133">
        <v>21</v>
      </c>
      <c r="D8" s="133">
        <v>9</v>
      </c>
      <c r="E8" s="133">
        <v>6</v>
      </c>
      <c r="F8" s="133">
        <v>6</v>
      </c>
      <c r="G8" s="133">
        <v>12</v>
      </c>
      <c r="H8" s="133">
        <v>12</v>
      </c>
      <c r="I8" s="133">
        <v>12</v>
      </c>
      <c r="J8" s="133">
        <v>9</v>
      </c>
      <c r="K8" s="133">
        <v>9</v>
      </c>
      <c r="L8" s="133">
        <v>12</v>
      </c>
      <c r="M8" s="133">
        <v>3</v>
      </c>
      <c r="N8" s="133"/>
      <c r="O8" s="134">
        <f t="shared" si="0"/>
        <v>111</v>
      </c>
      <c r="P8" s="135" t="s">
        <v>97</v>
      </c>
      <c r="Q8" s="136">
        <f>SUM(C8:E8)</f>
        <v>36</v>
      </c>
      <c r="S8" s="301" t="s">
        <v>193</v>
      </c>
      <c r="T8" s="301"/>
      <c r="U8" s="303">
        <f>SUM(O6:O13)</f>
        <v>848</v>
      </c>
    </row>
    <row r="9" spans="1:23" ht="15.75" customHeight="1" thickBot="1" x14ac:dyDescent="0.2">
      <c r="A9" s="131">
        <v>4</v>
      </c>
      <c r="B9" s="132" t="s">
        <v>150</v>
      </c>
      <c r="C9" s="133">
        <v>15</v>
      </c>
      <c r="D9" s="133">
        <v>12</v>
      </c>
      <c r="E9" s="133">
        <v>6</v>
      </c>
      <c r="F9" s="133">
        <v>9</v>
      </c>
      <c r="G9" s="133">
        <v>9</v>
      </c>
      <c r="H9" s="133">
        <v>15</v>
      </c>
      <c r="I9" s="133">
        <v>9</v>
      </c>
      <c r="J9" s="133">
        <v>9</v>
      </c>
      <c r="K9" s="133">
        <v>9</v>
      </c>
      <c r="L9" s="133">
        <v>9</v>
      </c>
      <c r="M9" s="133">
        <v>3</v>
      </c>
      <c r="N9" s="133"/>
      <c r="O9" s="134">
        <f t="shared" si="0"/>
        <v>105</v>
      </c>
      <c r="P9" s="135" t="s">
        <v>102</v>
      </c>
      <c r="Q9" s="136">
        <f>SUM(C9:E9)</f>
        <v>33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91</v>
      </c>
      <c r="C10" s="133">
        <v>18</v>
      </c>
      <c r="D10" s="133">
        <v>9</v>
      </c>
      <c r="E10" s="133">
        <v>6</v>
      </c>
      <c r="F10" s="133">
        <v>9</v>
      </c>
      <c r="G10" s="133">
        <v>12</v>
      </c>
      <c r="H10" s="133">
        <v>12</v>
      </c>
      <c r="I10" s="133">
        <v>9</v>
      </c>
      <c r="J10" s="133">
        <v>9</v>
      </c>
      <c r="K10" s="133">
        <v>9</v>
      </c>
      <c r="L10" s="133">
        <v>9</v>
      </c>
      <c r="M10" s="133"/>
      <c r="N10" s="133"/>
      <c r="O10" s="134">
        <f t="shared" si="0"/>
        <v>102</v>
      </c>
      <c r="P10" s="135" t="s">
        <v>102</v>
      </c>
      <c r="Q10" s="136">
        <f t="shared" ref="Q10:Q29" si="1">SUM(C10:E10)</f>
        <v>33</v>
      </c>
    </row>
    <row r="11" spans="1:23" ht="15.75" customHeight="1" x14ac:dyDescent="0.15">
      <c r="A11" s="131">
        <v>6</v>
      </c>
      <c r="B11" s="132">
        <v>34</v>
      </c>
      <c r="C11" s="133">
        <v>15</v>
      </c>
      <c r="D11" s="133">
        <v>9</v>
      </c>
      <c r="E11" s="133"/>
      <c r="F11" s="133">
        <v>9</v>
      </c>
      <c r="G11" s="133">
        <v>12</v>
      </c>
      <c r="H11" s="133">
        <v>15</v>
      </c>
      <c r="I11" s="133">
        <v>9</v>
      </c>
      <c r="J11" s="133">
        <v>12</v>
      </c>
      <c r="K11" s="133">
        <v>9</v>
      </c>
      <c r="L11" s="133">
        <v>9</v>
      </c>
      <c r="M11" s="133">
        <v>3</v>
      </c>
      <c r="N11" s="133"/>
      <c r="O11" s="134">
        <f t="shared" si="0"/>
        <v>102</v>
      </c>
      <c r="P11" s="135" t="s">
        <v>96</v>
      </c>
      <c r="Q11" s="136">
        <f t="shared" si="1"/>
        <v>24</v>
      </c>
    </row>
    <row r="12" spans="1:23" ht="15.75" customHeight="1" x14ac:dyDescent="0.15">
      <c r="A12" s="131">
        <v>7</v>
      </c>
      <c r="B12" s="132">
        <v>9</v>
      </c>
      <c r="C12" s="133">
        <v>18</v>
      </c>
      <c r="D12" s="133">
        <v>9</v>
      </c>
      <c r="E12" s="133"/>
      <c r="F12" s="133">
        <v>9</v>
      </c>
      <c r="G12" s="133">
        <v>12</v>
      </c>
      <c r="H12" s="133">
        <v>12</v>
      </c>
      <c r="I12" s="133">
        <v>9</v>
      </c>
      <c r="J12" s="133">
        <v>12</v>
      </c>
      <c r="K12" s="133">
        <v>9</v>
      </c>
      <c r="L12" s="133">
        <v>9</v>
      </c>
      <c r="M12" s="133">
        <v>3</v>
      </c>
      <c r="N12" s="133"/>
      <c r="O12" s="134">
        <f t="shared" si="0"/>
        <v>102</v>
      </c>
      <c r="P12" s="135" t="s">
        <v>96</v>
      </c>
      <c r="Q12" s="136">
        <f t="shared" si="1"/>
        <v>27</v>
      </c>
    </row>
    <row r="13" spans="1:23" ht="15.75" customHeight="1" x14ac:dyDescent="0.15">
      <c r="A13" s="131">
        <v>8</v>
      </c>
      <c r="B13" s="132">
        <v>15</v>
      </c>
      <c r="C13" s="133">
        <v>15</v>
      </c>
      <c r="D13" s="133">
        <v>9</v>
      </c>
      <c r="E13" s="133">
        <v>6</v>
      </c>
      <c r="F13" s="133">
        <v>9</v>
      </c>
      <c r="G13" s="133">
        <v>15</v>
      </c>
      <c r="H13" s="133">
        <v>12</v>
      </c>
      <c r="I13" s="133">
        <v>9</v>
      </c>
      <c r="J13" s="133">
        <v>6</v>
      </c>
      <c r="K13" s="133">
        <v>9</v>
      </c>
      <c r="L13" s="133">
        <v>12</v>
      </c>
      <c r="M13" s="133"/>
      <c r="N13" s="133">
        <v>1</v>
      </c>
      <c r="O13" s="134">
        <f t="shared" si="0"/>
        <v>101</v>
      </c>
      <c r="P13" s="135" t="s">
        <v>97</v>
      </c>
      <c r="Q13" s="136">
        <f t="shared" si="1"/>
        <v>30</v>
      </c>
    </row>
    <row r="14" spans="1:23" ht="15.75" customHeight="1" x14ac:dyDescent="0.15">
      <c r="A14" s="131">
        <v>9</v>
      </c>
      <c r="B14" s="132">
        <v>8</v>
      </c>
      <c r="C14" s="137">
        <v>18</v>
      </c>
      <c r="D14" s="137">
        <v>12</v>
      </c>
      <c r="E14" s="137"/>
      <c r="F14" s="137">
        <v>9</v>
      </c>
      <c r="G14" s="137">
        <v>12</v>
      </c>
      <c r="H14" s="137">
        <v>12</v>
      </c>
      <c r="I14" s="137">
        <v>9</v>
      </c>
      <c r="J14" s="137">
        <v>6</v>
      </c>
      <c r="K14" s="137">
        <v>9</v>
      </c>
      <c r="L14" s="137">
        <v>9</v>
      </c>
      <c r="M14" s="137">
        <v>3</v>
      </c>
      <c r="N14" s="138"/>
      <c r="O14" s="134">
        <f t="shared" si="0"/>
        <v>99</v>
      </c>
      <c r="P14" s="135" t="s">
        <v>96</v>
      </c>
      <c r="Q14" s="136">
        <f t="shared" si="1"/>
        <v>30</v>
      </c>
    </row>
    <row r="15" spans="1:23" ht="15.75" customHeight="1" x14ac:dyDescent="0.15">
      <c r="A15" s="131">
        <v>10</v>
      </c>
      <c r="B15" s="132">
        <v>65</v>
      </c>
      <c r="C15" s="133">
        <v>15</v>
      </c>
      <c r="D15" s="133">
        <v>9</v>
      </c>
      <c r="E15" s="133">
        <v>6</v>
      </c>
      <c r="F15" s="133">
        <v>6</v>
      </c>
      <c r="G15" s="133">
        <v>12</v>
      </c>
      <c r="H15" s="133">
        <v>15</v>
      </c>
      <c r="I15" s="133">
        <v>9</v>
      </c>
      <c r="J15" s="133">
        <v>9</v>
      </c>
      <c r="K15" s="133">
        <v>9</v>
      </c>
      <c r="L15" s="133">
        <v>9</v>
      </c>
      <c r="M15" s="133"/>
      <c r="N15" s="133"/>
      <c r="O15" s="134">
        <f t="shared" si="0"/>
        <v>99</v>
      </c>
      <c r="P15" s="135" t="s">
        <v>97</v>
      </c>
      <c r="Q15" s="136">
        <f t="shared" si="1"/>
        <v>30</v>
      </c>
    </row>
    <row r="16" spans="1:23" ht="15.75" customHeight="1" x14ac:dyDescent="0.15">
      <c r="A16" s="131">
        <v>11</v>
      </c>
      <c r="B16" s="132">
        <v>26</v>
      </c>
      <c r="C16" s="133">
        <v>13</v>
      </c>
      <c r="D16" s="133">
        <v>10</v>
      </c>
      <c r="E16" s="133">
        <v>6</v>
      </c>
      <c r="F16" s="133">
        <v>9</v>
      </c>
      <c r="G16" s="133">
        <v>9</v>
      </c>
      <c r="H16" s="133">
        <v>12</v>
      </c>
      <c r="I16" s="133">
        <v>9</v>
      </c>
      <c r="J16" s="133">
        <v>9</v>
      </c>
      <c r="K16" s="133">
        <v>9</v>
      </c>
      <c r="L16" s="133">
        <v>9</v>
      </c>
      <c r="M16" s="133">
        <v>3</v>
      </c>
      <c r="N16" s="133"/>
      <c r="O16" s="134">
        <f t="shared" si="0"/>
        <v>98</v>
      </c>
      <c r="P16" s="135" t="s">
        <v>98</v>
      </c>
      <c r="Q16" s="136">
        <f t="shared" si="1"/>
        <v>29</v>
      </c>
    </row>
    <row r="17" spans="1:17" ht="15.75" customHeight="1" x14ac:dyDescent="0.15">
      <c r="A17" s="131">
        <v>12</v>
      </c>
      <c r="B17" s="132">
        <v>35</v>
      </c>
      <c r="C17" s="137">
        <v>15</v>
      </c>
      <c r="D17" s="137">
        <v>9</v>
      </c>
      <c r="E17" s="137">
        <v>6</v>
      </c>
      <c r="F17" s="137">
        <v>9</v>
      </c>
      <c r="G17" s="137">
        <v>12</v>
      </c>
      <c r="H17" s="137">
        <v>12</v>
      </c>
      <c r="I17" s="137">
        <v>12</v>
      </c>
      <c r="J17" s="137">
        <v>6</v>
      </c>
      <c r="K17" s="137">
        <v>9</v>
      </c>
      <c r="L17" s="137">
        <v>9</v>
      </c>
      <c r="M17" s="137"/>
      <c r="N17" s="138">
        <v>1</v>
      </c>
      <c r="O17" s="134">
        <f t="shared" si="0"/>
        <v>98</v>
      </c>
      <c r="P17" s="135" t="s">
        <v>97</v>
      </c>
      <c r="Q17" s="136">
        <f t="shared" si="1"/>
        <v>30</v>
      </c>
    </row>
    <row r="18" spans="1:17" ht="15.75" customHeight="1" x14ac:dyDescent="0.15">
      <c r="A18" s="131">
        <v>13</v>
      </c>
      <c r="B18" s="132">
        <v>2</v>
      </c>
      <c r="C18" s="137">
        <v>12</v>
      </c>
      <c r="D18" s="137">
        <v>10</v>
      </c>
      <c r="E18" s="137"/>
      <c r="F18" s="137">
        <v>9</v>
      </c>
      <c r="G18" s="137">
        <v>11</v>
      </c>
      <c r="H18" s="137">
        <v>12</v>
      </c>
      <c r="I18" s="137">
        <v>9</v>
      </c>
      <c r="J18" s="137">
        <v>9</v>
      </c>
      <c r="K18" s="137">
        <v>9</v>
      </c>
      <c r="L18" s="137">
        <v>9</v>
      </c>
      <c r="M18" s="137"/>
      <c r="N18" s="138"/>
      <c r="O18" s="134">
        <f t="shared" si="0"/>
        <v>90</v>
      </c>
      <c r="P18" s="135" t="s">
        <v>99</v>
      </c>
      <c r="Q18" s="136">
        <f t="shared" si="1"/>
        <v>22</v>
      </c>
    </row>
    <row r="19" spans="1:17" ht="15.75" customHeight="1" x14ac:dyDescent="0.15">
      <c r="A19" s="131">
        <v>14</v>
      </c>
      <c r="B19" s="132">
        <v>1</v>
      </c>
      <c r="C19" s="137"/>
      <c r="D19" s="137">
        <v>10</v>
      </c>
      <c r="E19" s="137">
        <v>6</v>
      </c>
      <c r="F19" s="137">
        <v>9</v>
      </c>
      <c r="G19" s="137">
        <v>11</v>
      </c>
      <c r="H19" s="137">
        <v>12</v>
      </c>
      <c r="I19" s="137">
        <v>9</v>
      </c>
      <c r="J19" s="137">
        <v>9</v>
      </c>
      <c r="K19" s="137">
        <v>9</v>
      </c>
      <c r="L19" s="137">
        <v>9</v>
      </c>
      <c r="M19" s="137"/>
      <c r="N19" s="138"/>
      <c r="O19" s="134">
        <f t="shared" si="0"/>
        <v>84</v>
      </c>
      <c r="P19" s="135" t="s">
        <v>99</v>
      </c>
      <c r="Q19" s="136">
        <f t="shared" si="1"/>
        <v>16</v>
      </c>
    </row>
    <row r="20" spans="1:17" ht="15.75" customHeight="1" x14ac:dyDescent="0.15">
      <c r="A20" s="131">
        <v>15</v>
      </c>
      <c r="B20" s="132">
        <v>32</v>
      </c>
      <c r="C20" s="133"/>
      <c r="D20" s="133">
        <v>10</v>
      </c>
      <c r="E20" s="133"/>
      <c r="F20" s="133">
        <v>9</v>
      </c>
      <c r="G20" s="133">
        <v>10</v>
      </c>
      <c r="H20" s="133">
        <v>12</v>
      </c>
      <c r="I20" s="133">
        <v>9</v>
      </c>
      <c r="J20" s="133">
        <v>9</v>
      </c>
      <c r="K20" s="133">
        <v>9</v>
      </c>
      <c r="L20" s="133">
        <v>9</v>
      </c>
      <c r="M20" s="133"/>
      <c r="N20" s="133"/>
      <c r="O20" s="134">
        <f t="shared" si="0"/>
        <v>77</v>
      </c>
      <c r="P20" s="135" t="s">
        <v>98</v>
      </c>
      <c r="Q20" s="136">
        <f t="shared" si="1"/>
        <v>10</v>
      </c>
    </row>
    <row r="21" spans="1:17" ht="15.75" customHeight="1" x14ac:dyDescent="0.15">
      <c r="A21" s="131">
        <v>16</v>
      </c>
      <c r="B21" s="132" t="s">
        <v>92</v>
      </c>
      <c r="C21" s="133"/>
      <c r="D21" s="133">
        <v>9</v>
      </c>
      <c r="E21" s="133"/>
      <c r="F21" s="133">
        <v>6</v>
      </c>
      <c r="G21" s="133">
        <v>9</v>
      </c>
      <c r="H21" s="133">
        <v>9</v>
      </c>
      <c r="I21" s="133">
        <v>6</v>
      </c>
      <c r="J21" s="133">
        <v>9</v>
      </c>
      <c r="K21" s="133">
        <v>9</v>
      </c>
      <c r="L21" s="133">
        <v>9</v>
      </c>
      <c r="M21" s="133"/>
      <c r="N21" s="133"/>
      <c r="O21" s="134">
        <f t="shared" si="0"/>
        <v>66</v>
      </c>
      <c r="P21" s="135" t="s">
        <v>102</v>
      </c>
      <c r="Q21" s="136">
        <f t="shared" si="1"/>
        <v>9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honeticPr fontId="53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W29"/>
  <sheetViews>
    <sheetView workbookViewId="0">
      <selection activeCell="T18" sqref="T18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132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133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1016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168</v>
      </c>
      <c r="C6" s="133">
        <v>21</v>
      </c>
      <c r="D6" s="133">
        <v>9</v>
      </c>
      <c r="E6" s="133">
        <v>9</v>
      </c>
      <c r="F6" s="133">
        <v>9</v>
      </c>
      <c r="G6" s="133">
        <v>12</v>
      </c>
      <c r="H6" s="133">
        <v>18</v>
      </c>
      <c r="I6" s="133">
        <v>9</v>
      </c>
      <c r="J6" s="133">
        <v>9</v>
      </c>
      <c r="K6" s="133">
        <v>9</v>
      </c>
      <c r="L6" s="133">
        <v>9</v>
      </c>
      <c r="M6" s="133">
        <v>6</v>
      </c>
      <c r="N6" s="133"/>
      <c r="O6" s="134">
        <f t="shared" ref="O6:O21" si="0">IF(B6="","",SUM(C6:M6)-(N6))</f>
        <v>120</v>
      </c>
      <c r="P6" s="135" t="s">
        <v>102</v>
      </c>
      <c r="Q6" s="136">
        <f>SUM(C6:E6)</f>
        <v>39</v>
      </c>
    </row>
    <row r="7" spans="1:23" ht="15.75" customHeight="1" x14ac:dyDescent="0.15">
      <c r="A7" s="131">
        <v>2</v>
      </c>
      <c r="B7" s="132" t="s">
        <v>157</v>
      </c>
      <c r="C7" s="133">
        <v>21</v>
      </c>
      <c r="D7" s="133">
        <v>9</v>
      </c>
      <c r="E7" s="133">
        <v>6</v>
      </c>
      <c r="F7" s="133">
        <v>9</v>
      </c>
      <c r="G7" s="133">
        <v>15</v>
      </c>
      <c r="H7" s="133">
        <v>15</v>
      </c>
      <c r="I7" s="133">
        <v>6</v>
      </c>
      <c r="J7" s="133">
        <v>9</v>
      </c>
      <c r="K7" s="133">
        <v>9</v>
      </c>
      <c r="L7" s="133">
        <v>9</v>
      </c>
      <c r="M7" s="133">
        <v>6</v>
      </c>
      <c r="N7" s="133"/>
      <c r="O7" s="134">
        <f t="shared" si="0"/>
        <v>114</v>
      </c>
      <c r="P7" s="135" t="s">
        <v>102</v>
      </c>
      <c r="Q7" s="136">
        <f>SUM(C7:E7)</f>
        <v>36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79</v>
      </c>
      <c r="C8" s="133">
        <v>18</v>
      </c>
      <c r="D8" s="133">
        <v>12</v>
      </c>
      <c r="E8" s="133"/>
      <c r="F8" s="133">
        <v>9</v>
      </c>
      <c r="G8" s="133">
        <v>9</v>
      </c>
      <c r="H8" s="133">
        <v>12</v>
      </c>
      <c r="I8" s="133">
        <v>12</v>
      </c>
      <c r="J8" s="133">
        <v>12</v>
      </c>
      <c r="K8" s="133">
        <v>9</v>
      </c>
      <c r="L8" s="133">
        <v>12</v>
      </c>
      <c r="M8" s="133"/>
      <c r="N8" s="133">
        <v>1</v>
      </c>
      <c r="O8" s="134">
        <f t="shared" si="0"/>
        <v>104</v>
      </c>
      <c r="P8" s="135" t="s">
        <v>97</v>
      </c>
      <c r="Q8" s="136">
        <f>SUM(C8:E8)</f>
        <v>30</v>
      </c>
      <c r="S8" s="301" t="s">
        <v>193</v>
      </c>
      <c r="T8" s="301"/>
      <c r="U8" s="303">
        <f>SUM(O6:O13)</f>
        <v>836</v>
      </c>
    </row>
    <row r="9" spans="1:23" ht="15.75" customHeight="1" thickBot="1" x14ac:dyDescent="0.2">
      <c r="A9" s="131">
        <v>4</v>
      </c>
      <c r="B9" s="132" t="s">
        <v>170</v>
      </c>
      <c r="C9" s="137">
        <v>21</v>
      </c>
      <c r="D9" s="137">
        <v>12</v>
      </c>
      <c r="E9" s="137">
        <v>9</v>
      </c>
      <c r="F9" s="137">
        <v>9</v>
      </c>
      <c r="G9" s="137"/>
      <c r="H9" s="137">
        <v>15</v>
      </c>
      <c r="I9" s="137">
        <v>6</v>
      </c>
      <c r="J9" s="137">
        <v>9</v>
      </c>
      <c r="K9" s="137">
        <v>9</v>
      </c>
      <c r="L9" s="137">
        <v>9</v>
      </c>
      <c r="M9" s="137">
        <v>3</v>
      </c>
      <c r="N9" s="138"/>
      <c r="O9" s="134">
        <f t="shared" si="0"/>
        <v>102</v>
      </c>
      <c r="P9" s="135" t="s">
        <v>102</v>
      </c>
      <c r="Q9" s="136">
        <f>SUM(C9:E9)</f>
        <v>42</v>
      </c>
      <c r="S9" s="302"/>
      <c r="T9" s="302"/>
      <c r="U9" s="304"/>
    </row>
    <row r="10" spans="1:23" ht="15.75" customHeight="1" x14ac:dyDescent="0.15">
      <c r="A10" s="131">
        <v>5</v>
      </c>
      <c r="B10" s="132">
        <v>37</v>
      </c>
      <c r="C10" s="133">
        <v>15</v>
      </c>
      <c r="D10" s="133">
        <v>12</v>
      </c>
      <c r="E10" s="133">
        <v>6</v>
      </c>
      <c r="F10" s="133">
        <v>9</v>
      </c>
      <c r="G10" s="133">
        <v>9</v>
      </c>
      <c r="H10" s="133">
        <v>11</v>
      </c>
      <c r="I10" s="133">
        <v>9</v>
      </c>
      <c r="J10" s="133">
        <v>9</v>
      </c>
      <c r="K10" s="133">
        <v>9</v>
      </c>
      <c r="L10" s="133">
        <v>9</v>
      </c>
      <c r="M10" s="133">
        <v>3</v>
      </c>
      <c r="N10" s="133"/>
      <c r="O10" s="134">
        <f t="shared" si="0"/>
        <v>101</v>
      </c>
      <c r="P10" s="135" t="s">
        <v>99</v>
      </c>
      <c r="Q10" s="136">
        <f t="shared" ref="Q10:Q29" si="1">SUM(C10:E10)</f>
        <v>33</v>
      </c>
    </row>
    <row r="11" spans="1:23" ht="15.75" customHeight="1" x14ac:dyDescent="0.15">
      <c r="A11" s="131">
        <v>6</v>
      </c>
      <c r="B11" s="132">
        <v>50</v>
      </c>
      <c r="C11" s="137">
        <v>15</v>
      </c>
      <c r="D11" s="137">
        <v>11</v>
      </c>
      <c r="E11" s="137">
        <v>6</v>
      </c>
      <c r="F11" s="137">
        <v>9</v>
      </c>
      <c r="G11" s="137">
        <v>9</v>
      </c>
      <c r="H11" s="137">
        <v>11</v>
      </c>
      <c r="I11" s="137">
        <v>9</v>
      </c>
      <c r="J11" s="137">
        <v>9</v>
      </c>
      <c r="K11" s="137">
        <v>9</v>
      </c>
      <c r="L11" s="137">
        <v>9</v>
      </c>
      <c r="M11" s="137">
        <v>3</v>
      </c>
      <c r="N11" s="138"/>
      <c r="O11" s="134">
        <f t="shared" si="0"/>
        <v>100</v>
      </c>
      <c r="P11" s="135" t="s">
        <v>98</v>
      </c>
      <c r="Q11" s="136">
        <f t="shared" si="1"/>
        <v>32</v>
      </c>
    </row>
    <row r="12" spans="1:23" ht="15.75" customHeight="1" x14ac:dyDescent="0.15">
      <c r="A12" s="131">
        <v>7</v>
      </c>
      <c r="B12" s="132" t="s">
        <v>169</v>
      </c>
      <c r="C12" s="137">
        <v>18</v>
      </c>
      <c r="D12" s="137">
        <v>9</v>
      </c>
      <c r="E12" s="137">
        <v>9</v>
      </c>
      <c r="F12" s="137">
        <v>9</v>
      </c>
      <c r="G12" s="137"/>
      <c r="H12" s="137">
        <v>15</v>
      </c>
      <c r="I12" s="137">
        <v>6</v>
      </c>
      <c r="J12" s="137">
        <v>12</v>
      </c>
      <c r="K12" s="137">
        <v>9</v>
      </c>
      <c r="L12" s="137">
        <v>9</v>
      </c>
      <c r="M12" s="137">
        <v>3</v>
      </c>
      <c r="N12" s="138"/>
      <c r="O12" s="134">
        <f t="shared" si="0"/>
        <v>99</v>
      </c>
      <c r="P12" s="135" t="s">
        <v>102</v>
      </c>
      <c r="Q12" s="136">
        <f t="shared" si="1"/>
        <v>36</v>
      </c>
    </row>
    <row r="13" spans="1:23" ht="15.75" customHeight="1" x14ac:dyDescent="0.15">
      <c r="A13" s="131">
        <v>8</v>
      </c>
      <c r="B13" s="132">
        <v>80</v>
      </c>
      <c r="C13" s="133">
        <v>18</v>
      </c>
      <c r="D13" s="133">
        <v>9</v>
      </c>
      <c r="E13" s="133"/>
      <c r="F13" s="133">
        <v>6</v>
      </c>
      <c r="G13" s="133">
        <v>9</v>
      </c>
      <c r="H13" s="133">
        <v>12</v>
      </c>
      <c r="I13" s="133">
        <v>9</v>
      </c>
      <c r="J13" s="133">
        <v>9</v>
      </c>
      <c r="K13" s="133">
        <v>12</v>
      </c>
      <c r="L13" s="133">
        <v>12</v>
      </c>
      <c r="M13" s="133"/>
      <c r="N13" s="133"/>
      <c r="O13" s="134">
        <f t="shared" si="0"/>
        <v>96</v>
      </c>
      <c r="P13" s="135" t="s">
        <v>97</v>
      </c>
      <c r="Q13" s="136">
        <f t="shared" si="1"/>
        <v>27</v>
      </c>
    </row>
    <row r="14" spans="1:23" ht="15.75" customHeight="1" x14ac:dyDescent="0.15">
      <c r="A14" s="131">
        <v>9</v>
      </c>
      <c r="B14" s="132">
        <v>68</v>
      </c>
      <c r="C14" s="133">
        <v>15</v>
      </c>
      <c r="D14" s="133">
        <v>9</v>
      </c>
      <c r="E14" s="133"/>
      <c r="F14" s="133">
        <v>6</v>
      </c>
      <c r="G14" s="133">
        <v>9</v>
      </c>
      <c r="H14" s="133">
        <v>12</v>
      </c>
      <c r="I14" s="133">
        <v>9</v>
      </c>
      <c r="J14" s="133">
        <v>12</v>
      </c>
      <c r="K14" s="133">
        <v>9</v>
      </c>
      <c r="L14" s="133">
        <v>9</v>
      </c>
      <c r="M14" s="133"/>
      <c r="N14" s="133"/>
      <c r="O14" s="134">
        <f t="shared" si="0"/>
        <v>90</v>
      </c>
      <c r="P14" s="135" t="s">
        <v>96</v>
      </c>
      <c r="Q14" s="136">
        <f t="shared" si="1"/>
        <v>24</v>
      </c>
    </row>
    <row r="15" spans="1:23" ht="15.75" customHeight="1" x14ac:dyDescent="0.15">
      <c r="A15" s="131">
        <v>10</v>
      </c>
      <c r="B15" s="132">
        <v>58</v>
      </c>
      <c r="C15" s="137">
        <v>12</v>
      </c>
      <c r="D15" s="137">
        <v>12</v>
      </c>
      <c r="E15" s="137"/>
      <c r="F15" s="137">
        <v>6</v>
      </c>
      <c r="G15" s="137">
        <v>9</v>
      </c>
      <c r="H15" s="137">
        <v>12</v>
      </c>
      <c r="I15" s="137">
        <v>9</v>
      </c>
      <c r="J15" s="137">
        <v>9</v>
      </c>
      <c r="K15" s="137">
        <v>9</v>
      </c>
      <c r="L15" s="137">
        <v>12</v>
      </c>
      <c r="M15" s="137"/>
      <c r="N15" s="138"/>
      <c r="O15" s="134">
        <f t="shared" si="0"/>
        <v>90</v>
      </c>
      <c r="P15" s="135" t="s">
        <v>96</v>
      </c>
      <c r="Q15" s="136">
        <f t="shared" si="1"/>
        <v>24</v>
      </c>
    </row>
    <row r="16" spans="1:23" ht="15.75" customHeight="1" x14ac:dyDescent="0.15">
      <c r="A16" s="131">
        <v>11</v>
      </c>
      <c r="B16" s="132">
        <v>29</v>
      </c>
      <c r="C16" s="137">
        <v>15</v>
      </c>
      <c r="D16" s="137">
        <v>9</v>
      </c>
      <c r="E16" s="137"/>
      <c r="F16" s="137">
        <v>6</v>
      </c>
      <c r="G16" s="137">
        <v>9</v>
      </c>
      <c r="H16" s="137">
        <v>12</v>
      </c>
      <c r="I16" s="137">
        <v>9</v>
      </c>
      <c r="J16" s="137">
        <v>9</v>
      </c>
      <c r="K16" s="137">
        <v>6</v>
      </c>
      <c r="L16" s="137">
        <v>12</v>
      </c>
      <c r="M16" s="137"/>
      <c r="N16" s="138"/>
      <c r="O16" s="134">
        <f t="shared" si="0"/>
        <v>87</v>
      </c>
      <c r="P16" s="135" t="s">
        <v>97</v>
      </c>
      <c r="Q16" s="136">
        <f t="shared" si="1"/>
        <v>24</v>
      </c>
    </row>
    <row r="17" spans="1:17" ht="15.75" customHeight="1" x14ac:dyDescent="0.15">
      <c r="A17" s="131">
        <v>12</v>
      </c>
      <c r="B17" s="132">
        <v>69</v>
      </c>
      <c r="C17" s="133">
        <v>15</v>
      </c>
      <c r="D17" s="133">
        <v>9</v>
      </c>
      <c r="E17" s="133"/>
      <c r="F17" s="133">
        <v>6</v>
      </c>
      <c r="G17" s="133">
        <v>9</v>
      </c>
      <c r="H17" s="133">
        <v>12</v>
      </c>
      <c r="I17" s="133">
        <v>9</v>
      </c>
      <c r="J17" s="133">
        <v>6</v>
      </c>
      <c r="K17" s="133">
        <v>9</v>
      </c>
      <c r="L17" s="133">
        <v>9</v>
      </c>
      <c r="M17" s="133"/>
      <c r="N17" s="133"/>
      <c r="O17" s="134">
        <f t="shared" si="0"/>
        <v>84</v>
      </c>
      <c r="P17" s="135" t="s">
        <v>96</v>
      </c>
      <c r="Q17" s="136">
        <f t="shared" si="1"/>
        <v>24</v>
      </c>
    </row>
    <row r="18" spans="1:17" ht="15.75" customHeight="1" x14ac:dyDescent="0.15">
      <c r="A18" s="131">
        <v>13</v>
      </c>
      <c r="B18" s="132">
        <v>57</v>
      </c>
      <c r="C18" s="133">
        <v>15</v>
      </c>
      <c r="D18" s="133">
        <v>9</v>
      </c>
      <c r="E18" s="133"/>
      <c r="F18" s="133">
        <v>6</v>
      </c>
      <c r="G18" s="133">
        <v>9</v>
      </c>
      <c r="H18" s="133">
        <v>12</v>
      </c>
      <c r="I18" s="133">
        <v>9</v>
      </c>
      <c r="J18" s="133">
        <v>6</v>
      </c>
      <c r="K18" s="133">
        <v>9</v>
      </c>
      <c r="L18" s="133">
        <v>9</v>
      </c>
      <c r="M18" s="133"/>
      <c r="N18" s="133">
        <v>1</v>
      </c>
      <c r="O18" s="134">
        <f t="shared" si="0"/>
        <v>83</v>
      </c>
      <c r="P18" s="135" t="s">
        <v>96</v>
      </c>
      <c r="Q18" s="136">
        <f t="shared" si="1"/>
        <v>24</v>
      </c>
    </row>
    <row r="19" spans="1:17" ht="15.75" customHeight="1" x14ac:dyDescent="0.15">
      <c r="A19" s="131">
        <v>14</v>
      </c>
      <c r="B19" s="132">
        <v>30</v>
      </c>
      <c r="C19" s="133">
        <v>12</v>
      </c>
      <c r="D19" s="133"/>
      <c r="E19" s="133"/>
      <c r="F19" s="133">
        <v>6</v>
      </c>
      <c r="G19" s="133">
        <v>9</v>
      </c>
      <c r="H19" s="133">
        <v>12</v>
      </c>
      <c r="I19" s="133">
        <v>12</v>
      </c>
      <c r="J19" s="133">
        <v>9</v>
      </c>
      <c r="K19" s="133">
        <v>9</v>
      </c>
      <c r="L19" s="133">
        <v>12</v>
      </c>
      <c r="M19" s="133"/>
      <c r="N19" s="133"/>
      <c r="O19" s="134">
        <f t="shared" si="0"/>
        <v>81</v>
      </c>
      <c r="P19" s="135" t="s">
        <v>97</v>
      </c>
      <c r="Q19" s="136">
        <f t="shared" si="1"/>
        <v>12</v>
      </c>
    </row>
    <row r="20" spans="1:17" ht="15.75" customHeight="1" x14ac:dyDescent="0.15">
      <c r="A20" s="131">
        <v>15</v>
      </c>
      <c r="B20" s="132">
        <v>46</v>
      </c>
      <c r="C20" s="137">
        <v>14</v>
      </c>
      <c r="D20" s="137"/>
      <c r="E20" s="137"/>
      <c r="F20" s="137">
        <v>9</v>
      </c>
      <c r="G20" s="137"/>
      <c r="H20" s="137">
        <v>10</v>
      </c>
      <c r="I20" s="137">
        <v>9</v>
      </c>
      <c r="J20" s="137">
        <v>9</v>
      </c>
      <c r="K20" s="137">
        <v>9</v>
      </c>
      <c r="L20" s="137">
        <v>8</v>
      </c>
      <c r="M20" s="137"/>
      <c r="N20" s="138"/>
      <c r="O20" s="134">
        <f t="shared" si="0"/>
        <v>68</v>
      </c>
      <c r="P20" s="135" t="s">
        <v>98</v>
      </c>
      <c r="Q20" s="136">
        <f t="shared" si="1"/>
        <v>14</v>
      </c>
    </row>
    <row r="21" spans="1:17" ht="15.75" customHeight="1" x14ac:dyDescent="0.15">
      <c r="A21" s="131">
        <v>16</v>
      </c>
      <c r="B21" s="132">
        <v>36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>
        <f t="shared" si="0"/>
        <v>0</v>
      </c>
      <c r="P21" s="135" t="s">
        <v>99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W29"/>
  <sheetViews>
    <sheetView workbookViewId="0">
      <selection activeCell="T15" sqref="T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116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117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1088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64</v>
      </c>
      <c r="C6" s="133">
        <v>21</v>
      </c>
      <c r="D6" s="133">
        <v>9</v>
      </c>
      <c r="E6" s="133">
        <v>6</v>
      </c>
      <c r="F6" s="133">
        <v>9</v>
      </c>
      <c r="G6" s="133">
        <v>12</v>
      </c>
      <c r="H6" s="133">
        <v>12</v>
      </c>
      <c r="I6" s="133">
        <v>12</v>
      </c>
      <c r="J6" s="133">
        <v>6</v>
      </c>
      <c r="K6" s="133">
        <v>9</v>
      </c>
      <c r="L6" s="133">
        <v>15</v>
      </c>
      <c r="M6" s="133">
        <v>6</v>
      </c>
      <c r="N6" s="133"/>
      <c r="O6" s="134">
        <f t="shared" ref="O6:O21" si="0">IF(B6="","",SUM(C6:M6)-(N6))</f>
        <v>117</v>
      </c>
      <c r="P6" s="135" t="s">
        <v>96</v>
      </c>
      <c r="Q6" s="136">
        <f>SUM(C6:E6)</f>
        <v>36</v>
      </c>
    </row>
    <row r="7" spans="1:23" ht="15.75" customHeight="1" x14ac:dyDescent="0.15">
      <c r="A7" s="131">
        <v>2</v>
      </c>
      <c r="B7" s="132">
        <v>40</v>
      </c>
      <c r="C7" s="133">
        <v>18</v>
      </c>
      <c r="D7" s="133">
        <v>9</v>
      </c>
      <c r="E7" s="133">
        <v>6</v>
      </c>
      <c r="F7" s="133">
        <v>9</v>
      </c>
      <c r="G7" s="133">
        <v>12</v>
      </c>
      <c r="H7" s="133">
        <v>15</v>
      </c>
      <c r="I7" s="133">
        <v>9</v>
      </c>
      <c r="J7" s="133">
        <v>12</v>
      </c>
      <c r="K7" s="133">
        <v>9</v>
      </c>
      <c r="L7" s="133">
        <v>9</v>
      </c>
      <c r="M7" s="133">
        <v>3</v>
      </c>
      <c r="N7" s="133"/>
      <c r="O7" s="134">
        <f t="shared" si="0"/>
        <v>111</v>
      </c>
      <c r="P7" s="135" t="s">
        <v>96</v>
      </c>
      <c r="Q7" s="136">
        <f>SUM(C7:E7)</f>
        <v>33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12</v>
      </c>
      <c r="C8" s="137">
        <v>21</v>
      </c>
      <c r="D8" s="137">
        <v>12</v>
      </c>
      <c r="E8" s="137">
        <v>6</v>
      </c>
      <c r="F8" s="137">
        <v>9</v>
      </c>
      <c r="G8" s="137">
        <v>9</v>
      </c>
      <c r="H8" s="137">
        <v>12</v>
      </c>
      <c r="I8" s="137">
        <v>12</v>
      </c>
      <c r="J8" s="137">
        <v>6</v>
      </c>
      <c r="K8" s="137">
        <v>9</v>
      </c>
      <c r="L8" s="137">
        <v>12</v>
      </c>
      <c r="M8" s="137">
        <v>3</v>
      </c>
      <c r="N8" s="138"/>
      <c r="O8" s="134">
        <f t="shared" si="0"/>
        <v>111</v>
      </c>
      <c r="P8" s="135" t="s">
        <v>97</v>
      </c>
      <c r="Q8" s="136">
        <f>SUM(C8:E8)</f>
        <v>39</v>
      </c>
      <c r="S8" s="301" t="s">
        <v>193</v>
      </c>
      <c r="T8" s="301"/>
      <c r="U8" s="303">
        <f>SUM(O6:O13)</f>
        <v>881</v>
      </c>
    </row>
    <row r="9" spans="1:23" ht="15.75" customHeight="1" thickBot="1" x14ac:dyDescent="0.2">
      <c r="A9" s="131">
        <v>4</v>
      </c>
      <c r="B9" s="132" t="s">
        <v>143</v>
      </c>
      <c r="C9" s="137">
        <v>15</v>
      </c>
      <c r="D9" s="137">
        <v>9</v>
      </c>
      <c r="E9" s="137">
        <v>9</v>
      </c>
      <c r="F9" s="137">
        <v>6</v>
      </c>
      <c r="G9" s="137">
        <v>15</v>
      </c>
      <c r="H9" s="137">
        <v>9</v>
      </c>
      <c r="I9" s="137">
        <v>6</v>
      </c>
      <c r="J9" s="137">
        <v>12</v>
      </c>
      <c r="K9" s="137">
        <v>12</v>
      </c>
      <c r="L9" s="137">
        <v>15</v>
      </c>
      <c r="M9" s="137">
        <v>3</v>
      </c>
      <c r="N9" s="138"/>
      <c r="O9" s="134">
        <f t="shared" si="0"/>
        <v>111</v>
      </c>
      <c r="P9" s="135" t="s">
        <v>102</v>
      </c>
      <c r="Q9" s="136">
        <f>SUM(C9:E9)</f>
        <v>33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142</v>
      </c>
      <c r="C10" s="137">
        <v>15</v>
      </c>
      <c r="D10" s="137">
        <v>9</v>
      </c>
      <c r="E10" s="137">
        <v>6</v>
      </c>
      <c r="F10" s="137">
        <v>9</v>
      </c>
      <c r="G10" s="137">
        <v>12</v>
      </c>
      <c r="H10" s="137">
        <v>9</v>
      </c>
      <c r="I10" s="137">
        <v>6</v>
      </c>
      <c r="J10" s="137">
        <v>12</v>
      </c>
      <c r="K10" s="137">
        <v>12</v>
      </c>
      <c r="L10" s="137">
        <v>15</v>
      </c>
      <c r="M10" s="137">
        <v>3</v>
      </c>
      <c r="N10" s="138"/>
      <c r="O10" s="134">
        <f t="shared" si="0"/>
        <v>108</v>
      </c>
      <c r="P10" s="135" t="s">
        <v>102</v>
      </c>
      <c r="Q10" s="136">
        <f t="shared" ref="Q10:Q29" si="1">SUM(C10:E10)</f>
        <v>30</v>
      </c>
    </row>
    <row r="11" spans="1:23" ht="15.75" customHeight="1" x14ac:dyDescent="0.15">
      <c r="A11" s="131">
        <v>6</v>
      </c>
      <c r="B11" s="132" t="s">
        <v>144</v>
      </c>
      <c r="C11" s="133">
        <v>15</v>
      </c>
      <c r="D11" s="133">
        <v>9</v>
      </c>
      <c r="E11" s="133">
        <v>9</v>
      </c>
      <c r="F11" s="133">
        <v>9</v>
      </c>
      <c r="G11" s="133">
        <v>15</v>
      </c>
      <c r="H11" s="133">
        <v>9</v>
      </c>
      <c r="I11" s="133">
        <v>6</v>
      </c>
      <c r="J11" s="133">
        <v>12</v>
      </c>
      <c r="K11" s="133">
        <v>9</v>
      </c>
      <c r="L11" s="133">
        <v>12</v>
      </c>
      <c r="M11" s="133">
        <v>3</v>
      </c>
      <c r="N11" s="133"/>
      <c r="O11" s="134">
        <f t="shared" si="0"/>
        <v>108</v>
      </c>
      <c r="P11" s="135" t="s">
        <v>102</v>
      </c>
      <c r="Q11" s="136">
        <f t="shared" si="1"/>
        <v>33</v>
      </c>
    </row>
    <row r="12" spans="1:23" ht="15.75" customHeight="1" x14ac:dyDescent="0.15">
      <c r="A12" s="131">
        <v>7</v>
      </c>
      <c r="B12" s="132" t="s">
        <v>145</v>
      </c>
      <c r="C12" s="133">
        <v>12</v>
      </c>
      <c r="D12" s="133">
        <v>9</v>
      </c>
      <c r="E12" s="133">
        <v>6</v>
      </c>
      <c r="F12" s="133">
        <v>9</v>
      </c>
      <c r="G12" s="133">
        <v>15</v>
      </c>
      <c r="H12" s="133">
        <v>12</v>
      </c>
      <c r="I12" s="133">
        <v>6</v>
      </c>
      <c r="J12" s="133">
        <v>12</v>
      </c>
      <c r="K12" s="133">
        <v>9</v>
      </c>
      <c r="L12" s="133">
        <v>15</v>
      </c>
      <c r="M12" s="133">
        <v>3</v>
      </c>
      <c r="N12" s="133"/>
      <c r="O12" s="134">
        <f t="shared" si="0"/>
        <v>108</v>
      </c>
      <c r="P12" s="135" t="s">
        <v>102</v>
      </c>
      <c r="Q12" s="136">
        <f t="shared" si="1"/>
        <v>27</v>
      </c>
    </row>
    <row r="13" spans="1:23" ht="15.75" customHeight="1" x14ac:dyDescent="0.15">
      <c r="A13" s="131">
        <v>8</v>
      </c>
      <c r="B13" s="132">
        <v>61</v>
      </c>
      <c r="C13" s="133">
        <v>17</v>
      </c>
      <c r="D13" s="133">
        <v>10</v>
      </c>
      <c r="E13" s="133">
        <v>6</v>
      </c>
      <c r="F13" s="133">
        <v>9</v>
      </c>
      <c r="G13" s="133">
        <v>12</v>
      </c>
      <c r="H13" s="133">
        <v>12</v>
      </c>
      <c r="I13" s="133">
        <v>9</v>
      </c>
      <c r="J13" s="133">
        <v>9</v>
      </c>
      <c r="K13" s="133">
        <v>9</v>
      </c>
      <c r="L13" s="133">
        <v>11</v>
      </c>
      <c r="M13" s="133">
        <v>3</v>
      </c>
      <c r="N13" s="133"/>
      <c r="O13" s="134">
        <f t="shared" si="0"/>
        <v>107</v>
      </c>
      <c r="P13" s="135" t="s">
        <v>99</v>
      </c>
      <c r="Q13" s="136">
        <f t="shared" si="1"/>
        <v>33</v>
      </c>
    </row>
    <row r="14" spans="1:23" ht="15.75" customHeight="1" x14ac:dyDescent="0.15">
      <c r="A14" s="131">
        <v>9</v>
      </c>
      <c r="B14" s="132">
        <v>72</v>
      </c>
      <c r="C14" s="133">
        <v>18</v>
      </c>
      <c r="D14" s="133">
        <v>9</v>
      </c>
      <c r="E14" s="133">
        <v>6</v>
      </c>
      <c r="F14" s="133">
        <v>9</v>
      </c>
      <c r="G14" s="133">
        <v>9</v>
      </c>
      <c r="H14" s="133">
        <v>12</v>
      </c>
      <c r="I14" s="133">
        <v>12</v>
      </c>
      <c r="J14" s="133">
        <v>6</v>
      </c>
      <c r="K14" s="133">
        <v>9</v>
      </c>
      <c r="L14" s="133">
        <v>12</v>
      </c>
      <c r="M14" s="133">
        <v>3</v>
      </c>
      <c r="N14" s="133"/>
      <c r="O14" s="134">
        <f t="shared" si="0"/>
        <v>105</v>
      </c>
      <c r="P14" s="135" t="s">
        <v>96</v>
      </c>
      <c r="Q14" s="136">
        <f t="shared" si="1"/>
        <v>33</v>
      </c>
    </row>
    <row r="15" spans="1:23" ht="15.75" customHeight="1" x14ac:dyDescent="0.15">
      <c r="A15" s="131">
        <v>10</v>
      </c>
      <c r="B15" s="132">
        <v>60</v>
      </c>
      <c r="C15" s="133">
        <v>18</v>
      </c>
      <c r="D15" s="133">
        <v>12</v>
      </c>
      <c r="E15" s="133"/>
      <c r="F15" s="133">
        <v>6</v>
      </c>
      <c r="G15" s="133">
        <v>12</v>
      </c>
      <c r="H15" s="133">
        <v>12</v>
      </c>
      <c r="I15" s="133">
        <v>9</v>
      </c>
      <c r="J15" s="133">
        <v>12</v>
      </c>
      <c r="K15" s="133">
        <v>9</v>
      </c>
      <c r="L15" s="133">
        <v>9</v>
      </c>
      <c r="M15" s="133">
        <v>3</v>
      </c>
      <c r="N15" s="133"/>
      <c r="O15" s="134">
        <f t="shared" si="0"/>
        <v>102</v>
      </c>
      <c r="P15" s="135" t="s">
        <v>97</v>
      </c>
      <c r="Q15" s="136">
        <f t="shared" si="1"/>
        <v>30</v>
      </c>
    </row>
    <row r="16" spans="1:23" ht="15.75" customHeight="1" x14ac:dyDescent="0.15">
      <c r="A16" s="131">
        <v>11</v>
      </c>
      <c r="B16" s="132">
        <v>68</v>
      </c>
      <c r="C16" s="133">
        <v>18</v>
      </c>
      <c r="D16" s="133">
        <v>9</v>
      </c>
      <c r="E16" s="133"/>
      <c r="F16" s="133">
        <v>9</v>
      </c>
      <c r="G16" s="133">
        <v>12</v>
      </c>
      <c r="H16" s="133">
        <v>15</v>
      </c>
      <c r="I16" s="133">
        <v>9</v>
      </c>
      <c r="J16" s="133">
        <v>6</v>
      </c>
      <c r="K16" s="133">
        <v>9</v>
      </c>
      <c r="L16" s="133">
        <v>12</v>
      </c>
      <c r="M16" s="133">
        <v>3</v>
      </c>
      <c r="N16" s="133"/>
      <c r="O16" s="134">
        <f t="shared" si="0"/>
        <v>102</v>
      </c>
      <c r="P16" s="135" t="s">
        <v>97</v>
      </c>
      <c r="Q16" s="136">
        <f t="shared" si="1"/>
        <v>27</v>
      </c>
    </row>
    <row r="17" spans="1:17" ht="15.75" customHeight="1" x14ac:dyDescent="0.15">
      <c r="A17" s="131">
        <v>12</v>
      </c>
      <c r="B17" s="132">
        <v>34</v>
      </c>
      <c r="C17" s="137">
        <v>12</v>
      </c>
      <c r="D17" s="137">
        <v>9</v>
      </c>
      <c r="E17" s="137">
        <v>6</v>
      </c>
      <c r="F17" s="137">
        <v>6</v>
      </c>
      <c r="G17" s="137">
        <v>12</v>
      </c>
      <c r="H17" s="137">
        <v>12</v>
      </c>
      <c r="I17" s="137">
        <v>12</v>
      </c>
      <c r="J17" s="137">
        <v>9</v>
      </c>
      <c r="K17" s="137">
        <v>9</v>
      </c>
      <c r="L17" s="137">
        <v>9</v>
      </c>
      <c r="M17" s="137"/>
      <c r="N17" s="138"/>
      <c r="O17" s="134">
        <f t="shared" si="0"/>
        <v>96</v>
      </c>
      <c r="P17" s="135" t="s">
        <v>96</v>
      </c>
      <c r="Q17" s="136">
        <f t="shared" si="1"/>
        <v>27</v>
      </c>
    </row>
    <row r="18" spans="1:17" ht="15.75" customHeight="1" x14ac:dyDescent="0.15">
      <c r="A18" s="131">
        <v>13</v>
      </c>
      <c r="B18" s="132">
        <v>1</v>
      </c>
      <c r="C18" s="137">
        <v>15</v>
      </c>
      <c r="D18" s="137">
        <v>9</v>
      </c>
      <c r="E18" s="137">
        <v>6</v>
      </c>
      <c r="F18" s="137">
        <v>6</v>
      </c>
      <c r="G18" s="137">
        <v>9</v>
      </c>
      <c r="H18" s="137">
        <v>12</v>
      </c>
      <c r="I18" s="137">
        <v>9</v>
      </c>
      <c r="J18" s="137">
        <v>6</v>
      </c>
      <c r="K18" s="137">
        <v>9</v>
      </c>
      <c r="L18" s="137">
        <v>12</v>
      </c>
      <c r="M18" s="137"/>
      <c r="N18" s="138"/>
      <c r="O18" s="134">
        <f t="shared" si="0"/>
        <v>93</v>
      </c>
      <c r="P18" s="135" t="s">
        <v>97</v>
      </c>
      <c r="Q18" s="136">
        <f t="shared" si="1"/>
        <v>30</v>
      </c>
    </row>
    <row r="19" spans="1:17" ht="15.75" customHeight="1" x14ac:dyDescent="0.15">
      <c r="A19" s="131">
        <v>14</v>
      </c>
      <c r="B19" s="132">
        <v>47</v>
      </c>
      <c r="C19" s="133">
        <v>16</v>
      </c>
      <c r="D19" s="133">
        <v>9</v>
      </c>
      <c r="E19" s="133"/>
      <c r="F19" s="133">
        <v>9</v>
      </c>
      <c r="G19" s="133">
        <v>11</v>
      </c>
      <c r="H19" s="133">
        <v>11</v>
      </c>
      <c r="I19" s="133">
        <v>9</v>
      </c>
      <c r="J19" s="133">
        <v>9</v>
      </c>
      <c r="K19" s="133">
        <v>9</v>
      </c>
      <c r="L19" s="133">
        <v>9</v>
      </c>
      <c r="M19" s="133"/>
      <c r="N19" s="133"/>
      <c r="O19" s="134">
        <f t="shared" si="0"/>
        <v>92</v>
      </c>
      <c r="P19" s="135" t="s">
        <v>99</v>
      </c>
      <c r="Q19" s="136">
        <f t="shared" si="1"/>
        <v>25</v>
      </c>
    </row>
    <row r="20" spans="1:17" ht="15.75" customHeight="1" x14ac:dyDescent="0.15">
      <c r="A20" s="131">
        <v>15</v>
      </c>
      <c r="B20" s="132">
        <v>50</v>
      </c>
      <c r="C20" s="133">
        <v>12</v>
      </c>
      <c r="D20" s="133">
        <v>9</v>
      </c>
      <c r="E20" s="133"/>
      <c r="F20" s="133">
        <v>9</v>
      </c>
      <c r="G20" s="133"/>
      <c r="H20" s="133">
        <v>11</v>
      </c>
      <c r="I20" s="133">
        <v>9</v>
      </c>
      <c r="J20" s="133">
        <v>9</v>
      </c>
      <c r="K20" s="133">
        <v>10</v>
      </c>
      <c r="L20" s="133">
        <v>9</v>
      </c>
      <c r="M20" s="133"/>
      <c r="N20" s="133"/>
      <c r="O20" s="134">
        <f t="shared" si="0"/>
        <v>78</v>
      </c>
      <c r="P20" s="135" t="s">
        <v>98</v>
      </c>
      <c r="Q20" s="136">
        <f t="shared" si="1"/>
        <v>21</v>
      </c>
    </row>
    <row r="21" spans="1:17" ht="15.75" customHeight="1" x14ac:dyDescent="0.15">
      <c r="A21" s="131">
        <v>16</v>
      </c>
      <c r="B21" s="132">
        <v>80</v>
      </c>
      <c r="C21" s="137"/>
      <c r="D21" s="137"/>
      <c r="E21" s="137"/>
      <c r="F21" s="137">
        <v>9</v>
      </c>
      <c r="G21" s="137">
        <v>10</v>
      </c>
      <c r="H21" s="137">
        <v>11</v>
      </c>
      <c r="I21" s="137">
        <v>9</v>
      </c>
      <c r="J21" s="137">
        <v>9</v>
      </c>
      <c r="K21" s="137">
        <v>9</v>
      </c>
      <c r="L21" s="137">
        <v>9</v>
      </c>
      <c r="M21" s="137"/>
      <c r="N21" s="138"/>
      <c r="O21" s="134">
        <f t="shared" si="0"/>
        <v>66</v>
      </c>
      <c r="P21" s="135" t="s">
        <v>98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W29"/>
  <sheetViews>
    <sheetView workbookViewId="0">
      <selection activeCell="P7" sqref="P7:P8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134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0</v>
      </c>
    </row>
    <row r="2" spans="1:23" ht="15.75" customHeight="1" x14ac:dyDescent="0.15">
      <c r="A2" s="328" t="s">
        <v>27</v>
      </c>
      <c r="B2" s="329"/>
      <c r="C2" s="329"/>
      <c r="D2" s="330" t="s">
        <v>135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641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8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59</v>
      </c>
      <c r="C6" s="133">
        <v>16</v>
      </c>
      <c r="D6" s="133">
        <v>9</v>
      </c>
      <c r="E6" s="133">
        <v>8</v>
      </c>
      <c r="F6" s="133">
        <v>9</v>
      </c>
      <c r="G6" s="133">
        <v>11</v>
      </c>
      <c r="H6" s="133">
        <v>12</v>
      </c>
      <c r="I6" s="133">
        <v>9</v>
      </c>
      <c r="J6" s="133">
        <v>9</v>
      </c>
      <c r="K6" s="133">
        <v>9</v>
      </c>
      <c r="L6" s="133">
        <v>8</v>
      </c>
      <c r="M6" s="133">
        <v>3</v>
      </c>
      <c r="N6" s="133"/>
      <c r="O6" s="134">
        <f t="shared" ref="O6:O13" si="0">IF(B6="","",SUM(C6:M6)-(N6))</f>
        <v>103</v>
      </c>
      <c r="P6" s="135" t="s">
        <v>99</v>
      </c>
      <c r="Q6" s="136">
        <f>SUM(C6:E6)</f>
        <v>33</v>
      </c>
    </row>
    <row r="7" spans="1:23" ht="15.75" customHeight="1" x14ac:dyDescent="0.15">
      <c r="A7" s="131">
        <v>2</v>
      </c>
      <c r="B7" s="132">
        <v>121</v>
      </c>
      <c r="C7" s="133">
        <v>17</v>
      </c>
      <c r="D7" s="133">
        <v>9</v>
      </c>
      <c r="E7" s="133">
        <v>8</v>
      </c>
      <c r="F7" s="133">
        <v>9</v>
      </c>
      <c r="G7" s="133">
        <v>9</v>
      </c>
      <c r="H7" s="133">
        <v>11</v>
      </c>
      <c r="I7" s="133">
        <v>9</v>
      </c>
      <c r="J7" s="133">
        <v>9</v>
      </c>
      <c r="K7" s="133">
        <v>8</v>
      </c>
      <c r="L7" s="133">
        <v>6</v>
      </c>
      <c r="M7" s="133">
        <v>3</v>
      </c>
      <c r="N7" s="133"/>
      <c r="O7" s="134">
        <f t="shared" si="0"/>
        <v>98</v>
      </c>
      <c r="P7" s="135" t="s">
        <v>98</v>
      </c>
      <c r="Q7" s="136">
        <f>SUM(C7:E7)</f>
        <v>34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60</v>
      </c>
      <c r="C8" s="133">
        <v>18</v>
      </c>
      <c r="D8" s="133"/>
      <c r="E8" s="133">
        <v>7</v>
      </c>
      <c r="F8" s="133">
        <v>9</v>
      </c>
      <c r="G8" s="133">
        <v>10</v>
      </c>
      <c r="H8" s="133">
        <v>12</v>
      </c>
      <c r="I8" s="133">
        <v>9</v>
      </c>
      <c r="J8" s="133">
        <v>9</v>
      </c>
      <c r="K8" s="133">
        <v>9</v>
      </c>
      <c r="L8" s="133">
        <v>7</v>
      </c>
      <c r="M8" s="133"/>
      <c r="N8" s="133"/>
      <c r="O8" s="134">
        <f t="shared" si="0"/>
        <v>90</v>
      </c>
      <c r="P8" s="135" t="s">
        <v>98</v>
      </c>
      <c r="Q8" s="136">
        <f>SUM(C8:E8)</f>
        <v>25</v>
      </c>
      <c r="S8" s="301" t="s">
        <v>193</v>
      </c>
      <c r="T8" s="301"/>
      <c r="U8" s="303">
        <f>SUM(O6:O13)</f>
        <v>641</v>
      </c>
    </row>
    <row r="9" spans="1:23" ht="15.75" customHeight="1" thickBot="1" x14ac:dyDescent="0.2">
      <c r="A9" s="131">
        <v>4</v>
      </c>
      <c r="B9" s="132">
        <v>111</v>
      </c>
      <c r="C9" s="137">
        <v>18</v>
      </c>
      <c r="D9" s="137"/>
      <c r="E9" s="137">
        <v>7</v>
      </c>
      <c r="F9" s="137">
        <v>9</v>
      </c>
      <c r="G9" s="137">
        <v>9</v>
      </c>
      <c r="H9" s="137">
        <v>12</v>
      </c>
      <c r="I9" s="137">
        <v>9</v>
      </c>
      <c r="J9" s="137">
        <v>9</v>
      </c>
      <c r="K9" s="137">
        <v>7</v>
      </c>
      <c r="L9" s="137">
        <v>6</v>
      </c>
      <c r="M9" s="137"/>
      <c r="N9" s="138"/>
      <c r="O9" s="134">
        <f t="shared" si="0"/>
        <v>86</v>
      </c>
      <c r="P9" s="135" t="s">
        <v>99</v>
      </c>
      <c r="Q9" s="136">
        <f>SUM(C9:E9)</f>
        <v>25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184</v>
      </c>
      <c r="C10" s="133"/>
      <c r="D10" s="133"/>
      <c r="E10" s="133"/>
      <c r="F10" s="133">
        <v>9</v>
      </c>
      <c r="G10" s="133">
        <v>15</v>
      </c>
      <c r="H10" s="133">
        <v>12</v>
      </c>
      <c r="I10" s="133">
        <v>9</v>
      </c>
      <c r="J10" s="133">
        <v>9</v>
      </c>
      <c r="K10" s="133">
        <v>12</v>
      </c>
      <c r="L10" s="133">
        <v>6</v>
      </c>
      <c r="M10" s="133"/>
      <c r="N10" s="133"/>
      <c r="O10" s="134">
        <f t="shared" si="0"/>
        <v>72</v>
      </c>
      <c r="P10" s="135" t="s">
        <v>102</v>
      </c>
      <c r="Q10" s="136">
        <f t="shared" ref="Q10:Q29" si="1">SUM(C10:E10)</f>
        <v>0</v>
      </c>
    </row>
    <row r="11" spans="1:23" ht="15.75" customHeight="1" x14ac:dyDescent="0.15">
      <c r="A11" s="131">
        <v>6</v>
      </c>
      <c r="B11" s="132" t="s">
        <v>186</v>
      </c>
      <c r="C11" s="137"/>
      <c r="D11" s="137"/>
      <c r="E11" s="137"/>
      <c r="F11" s="137">
        <v>9</v>
      </c>
      <c r="G11" s="137">
        <v>15</v>
      </c>
      <c r="H11" s="137">
        <v>12</v>
      </c>
      <c r="I11" s="137">
        <v>6</v>
      </c>
      <c r="J11" s="137">
        <v>12</v>
      </c>
      <c r="K11" s="137">
        <v>12</v>
      </c>
      <c r="L11" s="137">
        <v>6</v>
      </c>
      <c r="M11" s="137"/>
      <c r="N11" s="138"/>
      <c r="O11" s="134">
        <f t="shared" si="0"/>
        <v>72</v>
      </c>
      <c r="P11" s="135" t="s">
        <v>102</v>
      </c>
      <c r="Q11" s="136">
        <f t="shared" si="1"/>
        <v>0</v>
      </c>
    </row>
    <row r="12" spans="1:23" ht="15.75" customHeight="1" x14ac:dyDescent="0.15">
      <c r="A12" s="131">
        <v>7</v>
      </c>
      <c r="B12" s="132" t="s">
        <v>176</v>
      </c>
      <c r="C12" s="133"/>
      <c r="D12" s="133"/>
      <c r="E12" s="133"/>
      <c r="F12" s="133">
        <v>9</v>
      </c>
      <c r="G12" s="133">
        <v>9</v>
      </c>
      <c r="H12" s="133">
        <v>12</v>
      </c>
      <c r="I12" s="133">
        <v>6</v>
      </c>
      <c r="J12" s="133">
        <v>12</v>
      </c>
      <c r="K12" s="133">
        <v>12</v>
      </c>
      <c r="L12" s="133"/>
      <c r="M12" s="133"/>
      <c r="N12" s="133"/>
      <c r="O12" s="134">
        <f t="shared" si="0"/>
        <v>60</v>
      </c>
      <c r="P12" s="135" t="s">
        <v>102</v>
      </c>
      <c r="Q12" s="136">
        <f t="shared" si="1"/>
        <v>0</v>
      </c>
    </row>
    <row r="13" spans="1:23" ht="15.75" customHeight="1" x14ac:dyDescent="0.15">
      <c r="A13" s="131">
        <v>8</v>
      </c>
      <c r="B13" s="132" t="s">
        <v>185</v>
      </c>
      <c r="C13" s="137"/>
      <c r="D13" s="137"/>
      <c r="E13" s="137"/>
      <c r="F13" s="137">
        <v>9</v>
      </c>
      <c r="G13" s="137">
        <v>12</v>
      </c>
      <c r="H13" s="137">
        <v>9</v>
      </c>
      <c r="I13" s="137">
        <v>9</v>
      </c>
      <c r="J13" s="137">
        <v>9</v>
      </c>
      <c r="K13" s="137">
        <v>12</v>
      </c>
      <c r="L13" s="137"/>
      <c r="M13" s="137"/>
      <c r="N13" s="138"/>
      <c r="O13" s="134">
        <f t="shared" si="0"/>
        <v>60</v>
      </c>
      <c r="P13" s="135" t="s">
        <v>102</v>
      </c>
      <c r="Q13" s="136">
        <f t="shared" si="1"/>
        <v>0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ref="O14:O25" si="2">IF(B14="","",SUM(C14:M14)-(N14))</f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2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2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2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2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3">
    <sortCondition descending="1" ref="O6:O13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29"/>
  <sheetViews>
    <sheetView workbookViewId="0">
      <selection activeCell="S16" sqref="S16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110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111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498</v>
      </c>
      <c r="F4" s="321"/>
      <c r="G4" s="321"/>
      <c r="H4" s="322"/>
      <c r="I4" s="314"/>
      <c r="J4" s="315"/>
      <c r="K4" s="315"/>
      <c r="L4" s="316"/>
      <c r="M4" s="323">
        <f>MAX(C6:C29)</f>
        <v>21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215</v>
      </c>
      <c r="C6" s="137">
        <v>21</v>
      </c>
      <c r="D6" s="137">
        <v>12</v>
      </c>
      <c r="E6" s="137">
        <v>6</v>
      </c>
      <c r="F6" s="137">
        <v>9</v>
      </c>
      <c r="G6" s="137">
        <v>12</v>
      </c>
      <c r="H6" s="137">
        <v>15</v>
      </c>
      <c r="I6" s="137">
        <v>6</v>
      </c>
      <c r="J6" s="137">
        <v>9</v>
      </c>
      <c r="K6" s="137">
        <v>9</v>
      </c>
      <c r="L6" s="137">
        <v>12</v>
      </c>
      <c r="M6" s="137">
        <v>3</v>
      </c>
      <c r="N6" s="138"/>
      <c r="O6" s="134">
        <f t="shared" ref="O6:O21" si="0">IF(B6="","",SUM(C6:M6)-(N6))</f>
        <v>114</v>
      </c>
      <c r="P6" s="135" t="s">
        <v>102</v>
      </c>
      <c r="Q6" s="136">
        <f>SUM(C6:E6)</f>
        <v>39</v>
      </c>
    </row>
    <row r="7" spans="1:23" ht="15.75" customHeight="1" x14ac:dyDescent="0.15">
      <c r="A7" s="131">
        <v>2</v>
      </c>
      <c r="B7" s="132" t="s">
        <v>145</v>
      </c>
      <c r="C7" s="137">
        <v>21</v>
      </c>
      <c r="D7" s="137">
        <v>12</v>
      </c>
      <c r="E7" s="137">
        <v>9</v>
      </c>
      <c r="F7" s="137">
        <v>9</v>
      </c>
      <c r="G7" s="137">
        <v>9</v>
      </c>
      <c r="H7" s="137">
        <v>15</v>
      </c>
      <c r="I7" s="137">
        <v>6</v>
      </c>
      <c r="J7" s="137">
        <v>9</v>
      </c>
      <c r="K7" s="137">
        <v>9</v>
      </c>
      <c r="L7" s="137">
        <v>9</v>
      </c>
      <c r="M7" s="137">
        <v>3</v>
      </c>
      <c r="N7" s="138"/>
      <c r="O7" s="134">
        <f t="shared" si="0"/>
        <v>111</v>
      </c>
      <c r="P7" s="135" t="s">
        <v>102</v>
      </c>
      <c r="Q7" s="136">
        <f>SUM(C7:E7)</f>
        <v>42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218</v>
      </c>
      <c r="C8" s="133">
        <v>18</v>
      </c>
      <c r="D8" s="133">
        <v>9</v>
      </c>
      <c r="E8" s="133">
        <v>9</v>
      </c>
      <c r="F8" s="133">
        <v>6</v>
      </c>
      <c r="G8" s="133">
        <v>12</v>
      </c>
      <c r="H8" s="133">
        <v>12</v>
      </c>
      <c r="I8" s="133">
        <v>6</v>
      </c>
      <c r="J8" s="133">
        <v>6</v>
      </c>
      <c r="K8" s="133">
        <v>9</v>
      </c>
      <c r="L8" s="133">
        <v>9</v>
      </c>
      <c r="M8" s="133"/>
      <c r="N8" s="133">
        <v>1</v>
      </c>
      <c r="O8" s="134">
        <f t="shared" si="0"/>
        <v>95</v>
      </c>
      <c r="P8" s="135" t="s">
        <v>102</v>
      </c>
      <c r="Q8" s="136">
        <f>SUM(C8:E8)</f>
        <v>36</v>
      </c>
      <c r="S8" s="301" t="s">
        <v>193</v>
      </c>
      <c r="T8" s="301"/>
      <c r="U8" s="303">
        <f>SUM(O6:O13)</f>
        <v>498</v>
      </c>
    </row>
    <row r="9" spans="1:23" ht="15.75" customHeight="1" thickBot="1" x14ac:dyDescent="0.2">
      <c r="A9" s="131">
        <v>4</v>
      </c>
      <c r="B9" s="132">
        <v>9</v>
      </c>
      <c r="C9" s="133">
        <v>15</v>
      </c>
      <c r="D9" s="133"/>
      <c r="E9" s="133"/>
      <c r="F9" s="133">
        <v>8</v>
      </c>
      <c r="G9" s="133">
        <v>10</v>
      </c>
      <c r="H9" s="133">
        <v>11</v>
      </c>
      <c r="I9" s="133">
        <v>7</v>
      </c>
      <c r="J9" s="133">
        <v>7</v>
      </c>
      <c r="K9" s="133">
        <v>8</v>
      </c>
      <c r="L9" s="133">
        <v>6</v>
      </c>
      <c r="M9" s="133"/>
      <c r="N9" s="133"/>
      <c r="O9" s="134">
        <f t="shared" si="0"/>
        <v>72</v>
      </c>
      <c r="P9" s="135" t="s">
        <v>98</v>
      </c>
      <c r="Q9" s="136">
        <f>SUM(C9:E9)</f>
        <v>15</v>
      </c>
      <c r="S9" s="302"/>
      <c r="T9" s="302"/>
      <c r="U9" s="304"/>
    </row>
    <row r="10" spans="1:23" ht="15.75" customHeight="1" x14ac:dyDescent="0.15">
      <c r="A10" s="131">
        <v>5</v>
      </c>
      <c r="B10" s="132">
        <v>10</v>
      </c>
      <c r="C10" s="133">
        <v>13</v>
      </c>
      <c r="D10" s="133"/>
      <c r="E10" s="133"/>
      <c r="F10" s="133">
        <v>8</v>
      </c>
      <c r="G10" s="133">
        <v>10</v>
      </c>
      <c r="H10" s="133">
        <v>11</v>
      </c>
      <c r="I10" s="133">
        <v>6</v>
      </c>
      <c r="J10" s="133">
        <v>8</v>
      </c>
      <c r="K10" s="133">
        <v>7</v>
      </c>
      <c r="L10" s="133">
        <v>7</v>
      </c>
      <c r="M10" s="133"/>
      <c r="N10" s="133"/>
      <c r="O10" s="134">
        <f t="shared" si="0"/>
        <v>70</v>
      </c>
      <c r="P10" s="135" t="s">
        <v>98</v>
      </c>
      <c r="Q10" s="136">
        <f t="shared" ref="Q10:Q29" si="1">SUM(C10:E10)</f>
        <v>13</v>
      </c>
    </row>
    <row r="11" spans="1:23" ht="15.75" customHeight="1" x14ac:dyDescent="0.15">
      <c r="A11" s="131">
        <v>6</v>
      </c>
      <c r="B11" s="132">
        <v>134</v>
      </c>
      <c r="C11" s="137">
        <v>13</v>
      </c>
      <c r="D11" s="137"/>
      <c r="E11" s="137"/>
      <c r="F11" s="137"/>
      <c r="G11" s="137"/>
      <c r="H11" s="137">
        <v>11</v>
      </c>
      <c r="I11" s="137">
        <v>6</v>
      </c>
      <c r="J11" s="137"/>
      <c r="K11" s="137">
        <v>6</v>
      </c>
      <c r="L11" s="137"/>
      <c r="M11" s="137"/>
      <c r="N11" s="138"/>
      <c r="O11" s="134">
        <f t="shared" si="0"/>
        <v>36</v>
      </c>
      <c r="P11" s="135" t="s">
        <v>99</v>
      </c>
      <c r="Q11" s="136">
        <f t="shared" si="1"/>
        <v>13</v>
      </c>
    </row>
    <row r="12" spans="1:23" ht="15.75" customHeight="1" x14ac:dyDescent="0.15">
      <c r="A12" s="131">
        <v>7</v>
      </c>
      <c r="B12" s="132">
        <v>93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>
        <f t="shared" si="0"/>
        <v>0</v>
      </c>
      <c r="P12" s="135" t="s">
        <v>96</v>
      </c>
      <c r="Q12" s="136">
        <f t="shared" si="1"/>
        <v>0</v>
      </c>
    </row>
    <row r="13" spans="1:23" ht="15.75" customHeight="1" x14ac:dyDescent="0.15">
      <c r="A13" s="131">
        <v>8</v>
      </c>
      <c r="B13" s="132">
        <v>33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>
        <f t="shared" si="0"/>
        <v>0</v>
      </c>
      <c r="P13" s="135" t="s">
        <v>96</v>
      </c>
      <c r="Q13" s="136">
        <f t="shared" si="1"/>
        <v>0</v>
      </c>
    </row>
    <row r="14" spans="1:23" ht="15.75" customHeight="1" x14ac:dyDescent="0.15">
      <c r="A14" s="131">
        <v>9</v>
      </c>
      <c r="B14" s="132">
        <v>40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>
        <f t="shared" si="0"/>
        <v>0</v>
      </c>
      <c r="P14" s="135" t="s">
        <v>96</v>
      </c>
      <c r="Q14" s="136">
        <f t="shared" si="1"/>
        <v>0</v>
      </c>
    </row>
    <row r="15" spans="1:23" ht="15.75" customHeight="1" x14ac:dyDescent="0.15">
      <c r="A15" s="131">
        <v>10</v>
      </c>
      <c r="B15" s="132">
        <v>176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>
        <f t="shared" si="0"/>
        <v>0</v>
      </c>
      <c r="P15" s="135" t="s">
        <v>96</v>
      </c>
      <c r="Q15" s="136">
        <f t="shared" si="1"/>
        <v>0</v>
      </c>
    </row>
    <row r="16" spans="1:23" ht="15.75" customHeight="1" x14ac:dyDescent="0.15">
      <c r="A16" s="131">
        <v>11</v>
      </c>
      <c r="B16" s="132">
        <v>104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8"/>
      <c r="O16" s="134">
        <f t="shared" si="0"/>
        <v>0</v>
      </c>
      <c r="P16" s="135" t="s">
        <v>99</v>
      </c>
      <c r="Q16" s="136">
        <f t="shared" si="1"/>
        <v>0</v>
      </c>
    </row>
    <row r="17" spans="1:17" ht="15.75" customHeight="1" x14ac:dyDescent="0.15">
      <c r="A17" s="131">
        <v>12</v>
      </c>
      <c r="B17" s="132" t="s">
        <v>174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>
        <f t="shared" si="0"/>
        <v>0</v>
      </c>
      <c r="P17" s="135" t="s">
        <v>102</v>
      </c>
      <c r="Q17" s="136">
        <f t="shared" si="1"/>
        <v>0</v>
      </c>
    </row>
    <row r="18" spans="1:17" ht="15.75" customHeight="1" x14ac:dyDescent="0.15">
      <c r="A18" s="131">
        <v>13</v>
      </c>
      <c r="B18" s="132">
        <v>123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>
        <f t="shared" si="0"/>
        <v>0</v>
      </c>
      <c r="P18" s="135" t="s">
        <v>97</v>
      </c>
      <c r="Q18" s="136">
        <f t="shared" si="1"/>
        <v>0</v>
      </c>
    </row>
    <row r="19" spans="1:17" ht="15.75" customHeight="1" x14ac:dyDescent="0.15">
      <c r="A19" s="131">
        <v>14</v>
      </c>
      <c r="B19" s="132">
        <v>65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>
        <f t="shared" si="0"/>
        <v>0</v>
      </c>
      <c r="P19" s="135" t="s">
        <v>97</v>
      </c>
      <c r="Q19" s="136">
        <f t="shared" si="1"/>
        <v>0</v>
      </c>
    </row>
    <row r="20" spans="1:17" ht="15.75" customHeight="1" x14ac:dyDescent="0.15">
      <c r="A20" s="131">
        <v>15</v>
      </c>
      <c r="B20" s="132">
        <v>20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>
        <f t="shared" si="0"/>
        <v>0</v>
      </c>
      <c r="P20" s="135" t="s">
        <v>97</v>
      </c>
      <c r="Q20" s="136">
        <f t="shared" si="1"/>
        <v>0</v>
      </c>
    </row>
    <row r="21" spans="1:17" ht="15.75" customHeight="1" x14ac:dyDescent="0.15">
      <c r="A21" s="131">
        <v>16</v>
      </c>
      <c r="B21" s="132">
        <v>92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>
        <f t="shared" si="0"/>
        <v>0</v>
      </c>
      <c r="P21" s="135" t="s">
        <v>97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W29"/>
  <sheetViews>
    <sheetView workbookViewId="0">
      <selection activeCell="S15" sqref="S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78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0</v>
      </c>
    </row>
    <row r="2" spans="1:23" ht="15.75" customHeight="1" x14ac:dyDescent="0.15">
      <c r="A2" s="328" t="s">
        <v>27</v>
      </c>
      <c r="B2" s="329"/>
      <c r="C2" s="329"/>
      <c r="D2" s="330" t="s">
        <v>82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4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910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128</v>
      </c>
      <c r="C6" s="133">
        <v>18</v>
      </c>
      <c r="D6" s="133">
        <v>11</v>
      </c>
      <c r="E6" s="133">
        <v>8</v>
      </c>
      <c r="F6" s="133">
        <v>9</v>
      </c>
      <c r="G6" s="133">
        <v>10</v>
      </c>
      <c r="H6" s="133">
        <v>14</v>
      </c>
      <c r="I6" s="133">
        <v>9</v>
      </c>
      <c r="J6" s="133">
        <v>9</v>
      </c>
      <c r="K6" s="133">
        <v>10</v>
      </c>
      <c r="L6" s="133">
        <v>10</v>
      </c>
      <c r="M6" s="133">
        <v>3</v>
      </c>
      <c r="N6" s="133"/>
      <c r="O6" s="134">
        <f t="shared" ref="O6:O17" si="0">IF(B6="","",SUM(C6:M6)-(N6))</f>
        <v>111</v>
      </c>
      <c r="P6" s="135" t="s">
        <v>100</v>
      </c>
      <c r="Q6" s="136">
        <f>SUM(C6:E6)</f>
        <v>37</v>
      </c>
    </row>
    <row r="7" spans="1:23" ht="15.75" customHeight="1" x14ac:dyDescent="0.15">
      <c r="A7" s="131">
        <v>2</v>
      </c>
      <c r="B7" s="132">
        <v>112</v>
      </c>
      <c r="C7" s="133">
        <v>16</v>
      </c>
      <c r="D7" s="133">
        <v>10</v>
      </c>
      <c r="E7" s="133">
        <v>7</v>
      </c>
      <c r="F7" s="133">
        <v>9</v>
      </c>
      <c r="G7" s="133">
        <v>9</v>
      </c>
      <c r="H7" s="133">
        <v>14</v>
      </c>
      <c r="I7" s="133">
        <v>10</v>
      </c>
      <c r="J7" s="133">
        <v>9</v>
      </c>
      <c r="K7" s="133">
        <v>9</v>
      </c>
      <c r="L7" s="133">
        <v>10</v>
      </c>
      <c r="M7" s="133">
        <v>3</v>
      </c>
      <c r="N7" s="133"/>
      <c r="O7" s="134">
        <f t="shared" si="0"/>
        <v>106</v>
      </c>
      <c r="P7" s="135" t="s">
        <v>100</v>
      </c>
      <c r="Q7" s="136">
        <f>SUM(C7:E7)</f>
        <v>33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118</v>
      </c>
      <c r="C8" s="137">
        <v>15</v>
      </c>
      <c r="D8" s="137">
        <v>10</v>
      </c>
      <c r="E8" s="137">
        <v>6</v>
      </c>
      <c r="F8" s="137">
        <v>8</v>
      </c>
      <c r="G8" s="137">
        <v>11</v>
      </c>
      <c r="H8" s="137">
        <v>13</v>
      </c>
      <c r="I8" s="137">
        <v>8</v>
      </c>
      <c r="J8" s="137">
        <v>9</v>
      </c>
      <c r="K8" s="137">
        <v>9</v>
      </c>
      <c r="L8" s="137">
        <v>10</v>
      </c>
      <c r="M8" s="137">
        <v>3</v>
      </c>
      <c r="N8" s="138"/>
      <c r="O8" s="134">
        <f t="shared" si="0"/>
        <v>102</v>
      </c>
      <c r="P8" s="135" t="s">
        <v>101</v>
      </c>
      <c r="Q8" s="136">
        <f>SUM(C8:E8)</f>
        <v>31</v>
      </c>
      <c r="S8" s="301" t="s">
        <v>193</v>
      </c>
      <c r="T8" s="301"/>
      <c r="U8" s="303">
        <f>SUM(O6:O13)</f>
        <v>773</v>
      </c>
    </row>
    <row r="9" spans="1:23" ht="15.75" customHeight="1" thickBot="1" x14ac:dyDescent="0.2">
      <c r="A9" s="131">
        <v>4</v>
      </c>
      <c r="B9" s="132">
        <v>60</v>
      </c>
      <c r="C9" s="133">
        <v>15</v>
      </c>
      <c r="D9" s="133">
        <v>9</v>
      </c>
      <c r="E9" s="133">
        <v>6</v>
      </c>
      <c r="F9" s="133">
        <v>9</v>
      </c>
      <c r="G9" s="133">
        <v>9</v>
      </c>
      <c r="H9" s="133">
        <v>13</v>
      </c>
      <c r="I9" s="133">
        <v>9</v>
      </c>
      <c r="J9" s="133">
        <v>9</v>
      </c>
      <c r="K9" s="133">
        <v>10</v>
      </c>
      <c r="L9" s="133">
        <v>9</v>
      </c>
      <c r="M9" s="133"/>
      <c r="N9" s="133"/>
      <c r="O9" s="134">
        <f t="shared" si="0"/>
        <v>98</v>
      </c>
      <c r="P9" s="135" t="s">
        <v>98</v>
      </c>
      <c r="Q9" s="136">
        <f>SUM(C9:E9)</f>
        <v>30</v>
      </c>
      <c r="S9" s="302"/>
      <c r="T9" s="302"/>
      <c r="U9" s="304"/>
    </row>
    <row r="10" spans="1:23" ht="15.75" customHeight="1" x14ac:dyDescent="0.15">
      <c r="A10" s="131">
        <v>5</v>
      </c>
      <c r="B10" s="132">
        <v>121</v>
      </c>
      <c r="C10" s="137">
        <v>15</v>
      </c>
      <c r="D10" s="137"/>
      <c r="E10" s="137">
        <v>8</v>
      </c>
      <c r="F10" s="137">
        <v>9</v>
      </c>
      <c r="G10" s="137">
        <v>10</v>
      </c>
      <c r="H10" s="137">
        <v>13</v>
      </c>
      <c r="I10" s="137">
        <v>11</v>
      </c>
      <c r="J10" s="137">
        <v>10</v>
      </c>
      <c r="K10" s="137">
        <v>9</v>
      </c>
      <c r="L10" s="137">
        <v>9</v>
      </c>
      <c r="M10" s="137"/>
      <c r="N10" s="138"/>
      <c r="O10" s="134">
        <f t="shared" si="0"/>
        <v>94</v>
      </c>
      <c r="P10" s="135" t="s">
        <v>99</v>
      </c>
      <c r="Q10" s="136">
        <f t="shared" ref="Q10:Q29" si="1">SUM(C10:E10)</f>
        <v>23</v>
      </c>
    </row>
    <row r="11" spans="1:23" ht="15.75" customHeight="1" x14ac:dyDescent="0.15">
      <c r="A11" s="131">
        <v>6</v>
      </c>
      <c r="B11" s="132" t="s">
        <v>92</v>
      </c>
      <c r="C11" s="133">
        <v>12</v>
      </c>
      <c r="D11" s="133">
        <v>9</v>
      </c>
      <c r="E11" s="133">
        <v>6</v>
      </c>
      <c r="F11" s="133">
        <v>9</v>
      </c>
      <c r="G11" s="133">
        <v>15</v>
      </c>
      <c r="H11" s="133">
        <v>15</v>
      </c>
      <c r="I11" s="133"/>
      <c r="J11" s="133">
        <v>9</v>
      </c>
      <c r="K11" s="133">
        <v>9</v>
      </c>
      <c r="L11" s="133">
        <v>9</v>
      </c>
      <c r="M11" s="133"/>
      <c r="N11" s="133"/>
      <c r="O11" s="134">
        <f t="shared" si="0"/>
        <v>93</v>
      </c>
      <c r="P11" s="135" t="s">
        <v>102</v>
      </c>
      <c r="Q11" s="136">
        <f t="shared" si="1"/>
        <v>27</v>
      </c>
    </row>
    <row r="12" spans="1:23" ht="15.75" customHeight="1" x14ac:dyDescent="0.15">
      <c r="A12" s="131">
        <v>7</v>
      </c>
      <c r="B12" s="132" t="s">
        <v>88</v>
      </c>
      <c r="C12" s="137">
        <v>12</v>
      </c>
      <c r="D12" s="137">
        <v>9</v>
      </c>
      <c r="E12" s="137">
        <v>9</v>
      </c>
      <c r="F12" s="137">
        <v>9</v>
      </c>
      <c r="G12" s="137">
        <v>9</v>
      </c>
      <c r="H12" s="137">
        <v>15</v>
      </c>
      <c r="I12" s="137"/>
      <c r="J12" s="137">
        <v>9</v>
      </c>
      <c r="K12" s="137">
        <v>9</v>
      </c>
      <c r="L12" s="137">
        <v>9</v>
      </c>
      <c r="M12" s="137"/>
      <c r="N12" s="138"/>
      <c r="O12" s="134">
        <f t="shared" si="0"/>
        <v>90</v>
      </c>
      <c r="P12" s="135" t="s">
        <v>102</v>
      </c>
      <c r="Q12" s="136">
        <f t="shared" si="1"/>
        <v>30</v>
      </c>
    </row>
    <row r="13" spans="1:23" ht="15.75" customHeight="1" x14ac:dyDescent="0.15">
      <c r="A13" s="131">
        <v>8</v>
      </c>
      <c r="B13" s="132">
        <v>125</v>
      </c>
      <c r="C13" s="133">
        <v>12</v>
      </c>
      <c r="D13" s="133"/>
      <c r="E13" s="133"/>
      <c r="F13" s="133">
        <v>9</v>
      </c>
      <c r="G13" s="133">
        <v>9</v>
      </c>
      <c r="H13" s="133">
        <v>13</v>
      </c>
      <c r="I13" s="133">
        <v>9</v>
      </c>
      <c r="J13" s="133">
        <v>9</v>
      </c>
      <c r="K13" s="133">
        <v>9</v>
      </c>
      <c r="L13" s="133">
        <v>9</v>
      </c>
      <c r="M13" s="133"/>
      <c r="N13" s="133"/>
      <c r="O13" s="134">
        <f t="shared" si="0"/>
        <v>79</v>
      </c>
      <c r="P13" s="135" t="s">
        <v>98</v>
      </c>
      <c r="Q13" s="136">
        <f t="shared" si="1"/>
        <v>12</v>
      </c>
    </row>
    <row r="14" spans="1:23" ht="15.75" customHeight="1" x14ac:dyDescent="0.15">
      <c r="A14" s="131">
        <v>9</v>
      </c>
      <c r="B14" s="132" t="s">
        <v>90</v>
      </c>
      <c r="C14" s="137"/>
      <c r="D14" s="137"/>
      <c r="E14" s="137">
        <v>6</v>
      </c>
      <c r="F14" s="137">
        <v>9</v>
      </c>
      <c r="G14" s="137">
        <v>15</v>
      </c>
      <c r="H14" s="137">
        <v>12</v>
      </c>
      <c r="I14" s="137"/>
      <c r="J14" s="137">
        <v>9</v>
      </c>
      <c r="K14" s="137">
        <v>9</v>
      </c>
      <c r="L14" s="137">
        <v>9</v>
      </c>
      <c r="M14" s="137"/>
      <c r="N14" s="138"/>
      <c r="O14" s="134">
        <f t="shared" si="0"/>
        <v>69</v>
      </c>
      <c r="P14" s="135" t="s">
        <v>102</v>
      </c>
      <c r="Q14" s="136">
        <f t="shared" si="1"/>
        <v>6</v>
      </c>
    </row>
    <row r="15" spans="1:23" ht="15.75" customHeight="1" x14ac:dyDescent="0.15">
      <c r="A15" s="131">
        <v>10</v>
      </c>
      <c r="B15" s="132">
        <v>139</v>
      </c>
      <c r="C15" s="137">
        <v>14</v>
      </c>
      <c r="D15" s="137"/>
      <c r="E15" s="137"/>
      <c r="F15" s="137">
        <v>8</v>
      </c>
      <c r="G15" s="137"/>
      <c r="H15" s="137">
        <v>13</v>
      </c>
      <c r="I15" s="137">
        <v>8</v>
      </c>
      <c r="J15" s="137">
        <v>8</v>
      </c>
      <c r="K15" s="137">
        <v>9</v>
      </c>
      <c r="L15" s="137">
        <v>8</v>
      </c>
      <c r="M15" s="137"/>
      <c r="N15" s="138"/>
      <c r="O15" s="134">
        <f t="shared" si="0"/>
        <v>68</v>
      </c>
      <c r="P15" s="135" t="s">
        <v>101</v>
      </c>
      <c r="Q15" s="136">
        <f t="shared" si="1"/>
        <v>14</v>
      </c>
    </row>
    <row r="16" spans="1:23" ht="15.75" customHeight="1" x14ac:dyDescent="0.15">
      <c r="A16" s="131">
        <v>11</v>
      </c>
      <c r="B16" s="132">
        <v>110</v>
      </c>
      <c r="C16" s="133"/>
      <c r="D16" s="133"/>
      <c r="E16" s="133"/>
      <c r="F16" s="133">
        <v>9</v>
      </c>
      <c r="G16" s="133">
        <v>9</v>
      </c>
      <c r="H16" s="133">
        <v>12</v>
      </c>
      <c r="I16" s="133">
        <v>9</v>
      </c>
      <c r="J16" s="133">
        <v>9</v>
      </c>
      <c r="K16" s="133">
        <v>9</v>
      </c>
      <c r="L16" s="133">
        <v>9</v>
      </c>
      <c r="M16" s="133"/>
      <c r="N16" s="133"/>
      <c r="O16" s="134">
        <f t="shared" si="0"/>
        <v>66</v>
      </c>
      <c r="P16" s="135" t="s">
        <v>99</v>
      </c>
      <c r="Q16" s="136">
        <f t="shared" si="1"/>
        <v>0</v>
      </c>
    </row>
    <row r="17" spans="1:17" ht="15.75" customHeight="1" x14ac:dyDescent="0.15">
      <c r="A17" s="131">
        <v>12</v>
      </c>
      <c r="B17" s="132" t="s">
        <v>176</v>
      </c>
      <c r="C17" s="133"/>
      <c r="D17" s="133"/>
      <c r="E17" s="133">
        <v>6</v>
      </c>
      <c r="F17" s="133">
        <v>6</v>
      </c>
      <c r="G17" s="133">
        <v>9</v>
      </c>
      <c r="H17" s="133">
        <v>15</v>
      </c>
      <c r="I17" s="133"/>
      <c r="J17" s="133">
        <v>9</v>
      </c>
      <c r="K17" s="133">
        <v>9</v>
      </c>
      <c r="L17" s="133">
        <v>6</v>
      </c>
      <c r="M17" s="133"/>
      <c r="N17" s="133"/>
      <c r="O17" s="134">
        <f t="shared" si="0"/>
        <v>60</v>
      </c>
      <c r="P17" s="135" t="s">
        <v>102</v>
      </c>
      <c r="Q17" s="136">
        <f t="shared" si="1"/>
        <v>6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W29"/>
  <sheetViews>
    <sheetView workbookViewId="0">
      <selection activeCell="T16" sqref="T16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74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1</v>
      </c>
    </row>
    <row r="2" spans="1:23" ht="15.75" customHeight="1" x14ac:dyDescent="0.15">
      <c r="A2" s="328" t="s">
        <v>27</v>
      </c>
      <c r="B2" s="329"/>
      <c r="C2" s="329"/>
      <c r="D2" s="330" t="s">
        <v>83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918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171</v>
      </c>
      <c r="C6" s="137">
        <v>18</v>
      </c>
      <c r="D6" s="137">
        <v>12</v>
      </c>
      <c r="E6" s="137">
        <v>6</v>
      </c>
      <c r="F6" s="137">
        <v>9</v>
      </c>
      <c r="G6" s="137">
        <v>9</v>
      </c>
      <c r="H6" s="137">
        <v>12</v>
      </c>
      <c r="I6" s="137">
        <v>6</v>
      </c>
      <c r="J6" s="137">
        <v>12</v>
      </c>
      <c r="K6" s="137">
        <v>9</v>
      </c>
      <c r="L6" s="137">
        <v>12</v>
      </c>
      <c r="M6" s="137">
        <v>3</v>
      </c>
      <c r="N6" s="138"/>
      <c r="O6" s="134">
        <f t="shared" ref="O6:O17" si="0">IF(B6="","",SUM(C6:M6)-(N6))</f>
        <v>108</v>
      </c>
      <c r="P6" s="135" t="s">
        <v>102</v>
      </c>
      <c r="Q6" s="136">
        <f>SUM(C6:E6)</f>
        <v>36</v>
      </c>
    </row>
    <row r="7" spans="1:23" ht="15.75" customHeight="1" x14ac:dyDescent="0.15">
      <c r="A7" s="131">
        <v>2</v>
      </c>
      <c r="B7" s="132">
        <v>50</v>
      </c>
      <c r="C7" s="133">
        <v>17</v>
      </c>
      <c r="D7" s="133">
        <v>10</v>
      </c>
      <c r="E7" s="133">
        <v>6</v>
      </c>
      <c r="F7" s="133">
        <v>9</v>
      </c>
      <c r="G7" s="133">
        <v>10</v>
      </c>
      <c r="H7" s="133">
        <v>14</v>
      </c>
      <c r="I7" s="133">
        <v>9</v>
      </c>
      <c r="J7" s="133">
        <v>9</v>
      </c>
      <c r="K7" s="133">
        <v>9</v>
      </c>
      <c r="L7" s="133">
        <v>10</v>
      </c>
      <c r="M7" s="133">
        <v>3</v>
      </c>
      <c r="N7" s="133"/>
      <c r="O7" s="134">
        <f t="shared" si="0"/>
        <v>106</v>
      </c>
      <c r="P7" s="135" t="s">
        <v>98</v>
      </c>
      <c r="Q7" s="136">
        <f>SUM(C7:E7)</f>
        <v>33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22</v>
      </c>
      <c r="C8" s="133">
        <v>17</v>
      </c>
      <c r="D8" s="133">
        <v>11</v>
      </c>
      <c r="E8" s="133">
        <v>6</v>
      </c>
      <c r="F8" s="133">
        <v>9</v>
      </c>
      <c r="G8" s="133">
        <v>10</v>
      </c>
      <c r="H8" s="133">
        <v>13</v>
      </c>
      <c r="I8" s="133">
        <v>9</v>
      </c>
      <c r="J8" s="133">
        <v>9</v>
      </c>
      <c r="K8" s="133">
        <v>9</v>
      </c>
      <c r="L8" s="133">
        <v>9</v>
      </c>
      <c r="M8" s="133">
        <v>3</v>
      </c>
      <c r="N8" s="133"/>
      <c r="O8" s="134">
        <f t="shared" si="0"/>
        <v>105</v>
      </c>
      <c r="P8" s="135" t="s">
        <v>98</v>
      </c>
      <c r="Q8" s="136">
        <f>SUM(C8:E8)</f>
        <v>34</v>
      </c>
      <c r="S8" s="301" t="s">
        <v>193</v>
      </c>
      <c r="T8" s="301"/>
      <c r="U8" s="303">
        <f>SUM(O6:O13)</f>
        <v>765</v>
      </c>
    </row>
    <row r="9" spans="1:23" ht="15.75" customHeight="1" thickBot="1" x14ac:dyDescent="0.2">
      <c r="A9" s="131">
        <v>4</v>
      </c>
      <c r="B9" s="132" t="s">
        <v>123</v>
      </c>
      <c r="C9" s="133">
        <v>15</v>
      </c>
      <c r="D9" s="133">
        <v>9</v>
      </c>
      <c r="E9" s="133"/>
      <c r="F9" s="133">
        <v>9</v>
      </c>
      <c r="G9" s="133">
        <v>9</v>
      </c>
      <c r="H9" s="133">
        <v>15</v>
      </c>
      <c r="I9" s="133">
        <v>9</v>
      </c>
      <c r="J9" s="133">
        <v>9</v>
      </c>
      <c r="K9" s="133">
        <v>9</v>
      </c>
      <c r="L9" s="133">
        <v>9</v>
      </c>
      <c r="M9" s="133">
        <v>3</v>
      </c>
      <c r="N9" s="133"/>
      <c r="O9" s="134">
        <f t="shared" si="0"/>
        <v>96</v>
      </c>
      <c r="P9" s="135" t="s">
        <v>102</v>
      </c>
      <c r="Q9" s="136">
        <f>SUM(C9:E9)</f>
        <v>24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172</v>
      </c>
      <c r="C10" s="133">
        <v>12</v>
      </c>
      <c r="D10" s="133">
        <v>9</v>
      </c>
      <c r="E10" s="133">
        <v>6</v>
      </c>
      <c r="F10" s="133">
        <v>9</v>
      </c>
      <c r="G10" s="133">
        <v>9</v>
      </c>
      <c r="H10" s="133">
        <v>12</v>
      </c>
      <c r="I10" s="133">
        <v>9</v>
      </c>
      <c r="J10" s="133">
        <v>9</v>
      </c>
      <c r="K10" s="133">
        <v>9</v>
      </c>
      <c r="L10" s="133">
        <v>9</v>
      </c>
      <c r="M10" s="133"/>
      <c r="N10" s="133"/>
      <c r="O10" s="134">
        <f t="shared" si="0"/>
        <v>93</v>
      </c>
      <c r="P10" s="135" t="s">
        <v>102</v>
      </c>
      <c r="Q10" s="136">
        <f t="shared" ref="Q10:Q29" si="1">SUM(C10:E10)</f>
        <v>27</v>
      </c>
    </row>
    <row r="11" spans="1:23" ht="15.75" customHeight="1" x14ac:dyDescent="0.15">
      <c r="A11" s="131">
        <v>6</v>
      </c>
      <c r="B11" s="132" t="s">
        <v>151</v>
      </c>
      <c r="C11" s="137">
        <v>15</v>
      </c>
      <c r="D11" s="137"/>
      <c r="E11" s="137">
        <v>6</v>
      </c>
      <c r="F11" s="137">
        <v>9</v>
      </c>
      <c r="G11" s="137">
        <v>15</v>
      </c>
      <c r="H11" s="137">
        <v>12</v>
      </c>
      <c r="I11" s="137">
        <v>6</v>
      </c>
      <c r="J11" s="137">
        <v>9</v>
      </c>
      <c r="K11" s="137">
        <v>9</v>
      </c>
      <c r="L11" s="137">
        <v>9</v>
      </c>
      <c r="M11" s="137"/>
      <c r="N11" s="138"/>
      <c r="O11" s="134">
        <f t="shared" si="0"/>
        <v>90</v>
      </c>
      <c r="P11" s="135" t="s">
        <v>102</v>
      </c>
      <c r="Q11" s="136">
        <f t="shared" si="1"/>
        <v>21</v>
      </c>
    </row>
    <row r="12" spans="1:23" ht="15.75" customHeight="1" x14ac:dyDescent="0.15">
      <c r="A12" s="131">
        <v>7</v>
      </c>
      <c r="B12" s="132">
        <v>41</v>
      </c>
      <c r="C12" s="137">
        <v>12</v>
      </c>
      <c r="D12" s="137"/>
      <c r="E12" s="137"/>
      <c r="F12" s="137">
        <v>6</v>
      </c>
      <c r="G12" s="137">
        <v>12</v>
      </c>
      <c r="H12" s="137">
        <v>15</v>
      </c>
      <c r="I12" s="137">
        <v>9</v>
      </c>
      <c r="J12" s="137">
        <v>9</v>
      </c>
      <c r="K12" s="137">
        <v>9</v>
      </c>
      <c r="L12" s="137">
        <v>12</v>
      </c>
      <c r="M12" s="137"/>
      <c r="N12" s="138"/>
      <c r="O12" s="134">
        <f t="shared" si="0"/>
        <v>84</v>
      </c>
      <c r="P12" s="135" t="s">
        <v>95</v>
      </c>
      <c r="Q12" s="136">
        <f t="shared" si="1"/>
        <v>12</v>
      </c>
    </row>
    <row r="13" spans="1:23" ht="15.75" customHeight="1" x14ac:dyDescent="0.15">
      <c r="A13" s="131">
        <v>8</v>
      </c>
      <c r="B13" s="132">
        <v>83</v>
      </c>
      <c r="C13" s="133">
        <v>12</v>
      </c>
      <c r="D13" s="133">
        <v>9</v>
      </c>
      <c r="E13" s="133"/>
      <c r="F13" s="133">
        <v>6</v>
      </c>
      <c r="G13" s="133">
        <v>12</v>
      </c>
      <c r="H13" s="133">
        <v>12</v>
      </c>
      <c r="I13" s="133">
        <v>9</v>
      </c>
      <c r="J13" s="133">
        <v>6</v>
      </c>
      <c r="K13" s="133">
        <v>9</v>
      </c>
      <c r="L13" s="133">
        <v>9</v>
      </c>
      <c r="M13" s="133"/>
      <c r="N13" s="133">
        <v>1</v>
      </c>
      <c r="O13" s="134">
        <f t="shared" si="0"/>
        <v>83</v>
      </c>
      <c r="P13" s="135" t="s">
        <v>95</v>
      </c>
      <c r="Q13" s="136">
        <f t="shared" si="1"/>
        <v>21</v>
      </c>
    </row>
    <row r="14" spans="1:23" ht="15.75" customHeight="1" x14ac:dyDescent="0.15">
      <c r="A14" s="131">
        <v>9</v>
      </c>
      <c r="B14" s="132">
        <v>55</v>
      </c>
      <c r="C14" s="133">
        <v>15</v>
      </c>
      <c r="D14" s="133">
        <v>9</v>
      </c>
      <c r="E14" s="133"/>
      <c r="F14" s="133">
        <v>9</v>
      </c>
      <c r="G14" s="133"/>
      <c r="H14" s="133">
        <v>12</v>
      </c>
      <c r="I14" s="133">
        <v>9</v>
      </c>
      <c r="J14" s="133">
        <v>6</v>
      </c>
      <c r="K14" s="133">
        <v>9</v>
      </c>
      <c r="L14" s="133">
        <v>9</v>
      </c>
      <c r="M14" s="133"/>
      <c r="N14" s="133"/>
      <c r="O14" s="134">
        <f t="shared" si="0"/>
        <v>78</v>
      </c>
      <c r="P14" s="135" t="s">
        <v>95</v>
      </c>
      <c r="Q14" s="136">
        <f t="shared" si="1"/>
        <v>24</v>
      </c>
    </row>
    <row r="15" spans="1:23" ht="15.75" customHeight="1" x14ac:dyDescent="0.15">
      <c r="A15" s="131">
        <v>10</v>
      </c>
      <c r="B15" s="132">
        <v>48</v>
      </c>
      <c r="C15" s="133">
        <v>12</v>
      </c>
      <c r="D15" s="133">
        <v>9</v>
      </c>
      <c r="E15" s="133"/>
      <c r="F15" s="133">
        <v>9</v>
      </c>
      <c r="G15" s="133"/>
      <c r="H15" s="133">
        <v>12</v>
      </c>
      <c r="I15" s="133">
        <v>9</v>
      </c>
      <c r="J15" s="133">
        <v>6</v>
      </c>
      <c r="K15" s="133">
        <v>9</v>
      </c>
      <c r="L15" s="133">
        <v>9</v>
      </c>
      <c r="M15" s="133"/>
      <c r="N15" s="133"/>
      <c r="O15" s="134">
        <f t="shared" si="0"/>
        <v>75</v>
      </c>
      <c r="P15" s="135" t="s">
        <v>95</v>
      </c>
      <c r="Q15" s="136">
        <f t="shared" si="1"/>
        <v>21</v>
      </c>
    </row>
    <row r="16" spans="1:23" ht="15.75" customHeight="1" x14ac:dyDescent="0.15">
      <c r="A16" s="131">
        <v>11</v>
      </c>
      <c r="B16" s="132">
        <v>71</v>
      </c>
      <c r="C16" s="137">
        <v>12</v>
      </c>
      <c r="D16" s="137">
        <v>9</v>
      </c>
      <c r="E16" s="137"/>
      <c r="F16" s="137">
        <v>6</v>
      </c>
      <c r="G16" s="137"/>
      <c r="H16" s="137">
        <v>10</v>
      </c>
      <c r="I16" s="137">
        <v>6</v>
      </c>
      <c r="J16" s="137">
        <v>6</v>
      </c>
      <c r="K16" s="137">
        <v>6</v>
      </c>
      <c r="L16" s="137">
        <v>6</v>
      </c>
      <c r="M16" s="137"/>
      <c r="N16" s="138"/>
      <c r="O16" s="134">
        <f t="shared" si="0"/>
        <v>61</v>
      </c>
      <c r="P16" s="135" t="s">
        <v>99</v>
      </c>
      <c r="Q16" s="136">
        <f t="shared" si="1"/>
        <v>21</v>
      </c>
    </row>
    <row r="17" spans="1:17" ht="15.75" customHeight="1" x14ac:dyDescent="0.15">
      <c r="A17" s="131">
        <v>12</v>
      </c>
      <c r="B17" s="132">
        <v>10</v>
      </c>
      <c r="C17" s="137">
        <v>12</v>
      </c>
      <c r="D17" s="137"/>
      <c r="E17" s="137"/>
      <c r="F17" s="137">
        <v>6</v>
      </c>
      <c r="G17" s="137">
        <v>9</v>
      </c>
      <c r="H17" s="137">
        <v>9</v>
      </c>
      <c r="I17" s="137">
        <v>6</v>
      </c>
      <c r="J17" s="137">
        <v>6</v>
      </c>
      <c r="K17" s="137">
        <v>6</v>
      </c>
      <c r="L17" s="137">
        <v>6</v>
      </c>
      <c r="M17" s="137"/>
      <c r="N17" s="138"/>
      <c r="O17" s="134">
        <f t="shared" si="0"/>
        <v>60</v>
      </c>
      <c r="P17" s="135" t="s">
        <v>99</v>
      </c>
      <c r="Q17" s="136">
        <f t="shared" si="1"/>
        <v>12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W29"/>
  <sheetViews>
    <sheetView workbookViewId="0">
      <selection activeCell="U17" sqref="U17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130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131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1028</v>
      </c>
      <c r="F4" s="321"/>
      <c r="G4" s="321"/>
      <c r="H4" s="322"/>
      <c r="I4" s="314"/>
      <c r="J4" s="315"/>
      <c r="K4" s="315"/>
      <c r="L4" s="316"/>
      <c r="M4" s="323">
        <f>MAX(C6:C29)</f>
        <v>24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16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68</v>
      </c>
      <c r="C6" s="133">
        <v>21</v>
      </c>
      <c r="D6" s="133">
        <v>9</v>
      </c>
      <c r="E6" s="133">
        <v>6</v>
      </c>
      <c r="F6" s="133">
        <v>9</v>
      </c>
      <c r="G6" s="133">
        <v>12</v>
      </c>
      <c r="H6" s="133">
        <v>18</v>
      </c>
      <c r="I6" s="133">
        <v>12</v>
      </c>
      <c r="J6" s="133">
        <v>9</v>
      </c>
      <c r="K6" s="133">
        <v>9</v>
      </c>
      <c r="L6" s="133">
        <v>9</v>
      </c>
      <c r="M6" s="133">
        <v>6</v>
      </c>
      <c r="N6" s="133"/>
      <c r="O6" s="134">
        <f t="shared" ref="O6:O21" si="0">IF(B6="","",SUM(C6:M6)-(N6))</f>
        <v>120</v>
      </c>
      <c r="P6" s="135" t="s">
        <v>96</v>
      </c>
      <c r="Q6" s="136">
        <f>SUM(C6:E6)</f>
        <v>36</v>
      </c>
    </row>
    <row r="7" spans="1:23" ht="15.75" customHeight="1" x14ac:dyDescent="0.15">
      <c r="A7" s="131">
        <v>2</v>
      </c>
      <c r="B7" s="132">
        <v>10</v>
      </c>
      <c r="C7" s="137">
        <v>21</v>
      </c>
      <c r="D7" s="137">
        <v>9</v>
      </c>
      <c r="E7" s="137">
        <v>6</v>
      </c>
      <c r="F7" s="137">
        <v>9</v>
      </c>
      <c r="G7" s="137">
        <v>9</v>
      </c>
      <c r="H7" s="137">
        <v>15</v>
      </c>
      <c r="I7" s="137">
        <v>12</v>
      </c>
      <c r="J7" s="137">
        <v>6</v>
      </c>
      <c r="K7" s="137">
        <v>12</v>
      </c>
      <c r="L7" s="137">
        <v>12</v>
      </c>
      <c r="M7" s="137">
        <v>6</v>
      </c>
      <c r="N7" s="138"/>
      <c r="O7" s="134">
        <f t="shared" si="0"/>
        <v>117</v>
      </c>
      <c r="P7" s="135" t="s">
        <v>96</v>
      </c>
      <c r="Q7" s="136">
        <f>SUM(C7:E7)</f>
        <v>36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9</v>
      </c>
      <c r="C8" s="133">
        <v>18</v>
      </c>
      <c r="D8" s="133">
        <v>9</v>
      </c>
      <c r="E8" s="133">
        <v>6</v>
      </c>
      <c r="F8" s="133">
        <v>9</v>
      </c>
      <c r="G8" s="133">
        <v>12</v>
      </c>
      <c r="H8" s="133">
        <v>15</v>
      </c>
      <c r="I8" s="133">
        <v>9</v>
      </c>
      <c r="J8" s="133">
        <v>12</v>
      </c>
      <c r="K8" s="133">
        <v>9</v>
      </c>
      <c r="L8" s="133">
        <v>9</v>
      </c>
      <c r="M8" s="133">
        <v>3</v>
      </c>
      <c r="N8" s="133"/>
      <c r="O8" s="134">
        <f t="shared" si="0"/>
        <v>111</v>
      </c>
      <c r="P8" s="135" t="s">
        <v>96</v>
      </c>
      <c r="Q8" s="136">
        <f>SUM(C8:E8)</f>
        <v>33</v>
      </c>
      <c r="S8" s="301" t="s">
        <v>193</v>
      </c>
      <c r="T8" s="301"/>
      <c r="U8" s="303">
        <f>SUM(O6:O13)</f>
        <v>860</v>
      </c>
    </row>
    <row r="9" spans="1:23" ht="15.75" customHeight="1" thickBot="1" x14ac:dyDescent="0.2">
      <c r="A9" s="131">
        <v>4</v>
      </c>
      <c r="B9" s="132">
        <v>78</v>
      </c>
      <c r="C9" s="133">
        <v>24</v>
      </c>
      <c r="D9" s="133">
        <v>9</v>
      </c>
      <c r="E9" s="133">
        <v>6</v>
      </c>
      <c r="F9" s="133">
        <v>9</v>
      </c>
      <c r="G9" s="133"/>
      <c r="H9" s="133">
        <v>15</v>
      </c>
      <c r="I9" s="133">
        <v>12</v>
      </c>
      <c r="J9" s="133">
        <v>9</v>
      </c>
      <c r="K9" s="133">
        <v>9</v>
      </c>
      <c r="L9" s="133">
        <v>12</v>
      </c>
      <c r="M9" s="133">
        <v>3</v>
      </c>
      <c r="N9" s="133"/>
      <c r="O9" s="134">
        <f t="shared" si="0"/>
        <v>108</v>
      </c>
      <c r="P9" s="135" t="s">
        <v>96</v>
      </c>
      <c r="Q9" s="136">
        <f>SUM(C9:E9)</f>
        <v>39</v>
      </c>
      <c r="S9" s="302"/>
      <c r="T9" s="302"/>
      <c r="U9" s="304"/>
    </row>
    <row r="10" spans="1:23" ht="15.75" customHeight="1" x14ac:dyDescent="0.15">
      <c r="A10" s="131">
        <v>5</v>
      </c>
      <c r="B10" s="132">
        <v>43</v>
      </c>
      <c r="C10" s="137">
        <v>21</v>
      </c>
      <c r="D10" s="137">
        <v>9</v>
      </c>
      <c r="E10" s="137">
        <v>6</v>
      </c>
      <c r="F10" s="137">
        <v>9</v>
      </c>
      <c r="G10" s="137">
        <v>10</v>
      </c>
      <c r="H10" s="137">
        <v>12</v>
      </c>
      <c r="I10" s="137">
        <v>9</v>
      </c>
      <c r="J10" s="137">
        <v>9</v>
      </c>
      <c r="K10" s="137">
        <v>9</v>
      </c>
      <c r="L10" s="137">
        <v>9</v>
      </c>
      <c r="M10" s="137">
        <v>3</v>
      </c>
      <c r="N10" s="138"/>
      <c r="O10" s="134">
        <f t="shared" si="0"/>
        <v>106</v>
      </c>
      <c r="P10" s="135" t="s">
        <v>99</v>
      </c>
      <c r="Q10" s="136">
        <f t="shared" ref="Q10:Q29" si="1">SUM(C10:E10)</f>
        <v>36</v>
      </c>
    </row>
    <row r="11" spans="1:23" ht="15.75" customHeight="1" x14ac:dyDescent="0.15">
      <c r="A11" s="131">
        <v>6</v>
      </c>
      <c r="B11" s="132">
        <v>52</v>
      </c>
      <c r="C11" s="133">
        <v>20</v>
      </c>
      <c r="D11" s="133">
        <v>9</v>
      </c>
      <c r="E11" s="133">
        <v>6</v>
      </c>
      <c r="F11" s="133">
        <v>9</v>
      </c>
      <c r="G11" s="133">
        <v>10</v>
      </c>
      <c r="H11" s="133">
        <v>12</v>
      </c>
      <c r="I11" s="133">
        <v>9</v>
      </c>
      <c r="J11" s="133">
        <v>9</v>
      </c>
      <c r="K11" s="133">
        <v>9</v>
      </c>
      <c r="L11" s="133">
        <v>9</v>
      </c>
      <c r="M11" s="133">
        <v>3</v>
      </c>
      <c r="N11" s="133"/>
      <c r="O11" s="134">
        <f t="shared" si="0"/>
        <v>105</v>
      </c>
      <c r="P11" s="135" t="s">
        <v>98</v>
      </c>
      <c r="Q11" s="136">
        <f t="shared" si="1"/>
        <v>35</v>
      </c>
    </row>
    <row r="12" spans="1:23" ht="15.75" customHeight="1" x14ac:dyDescent="0.15">
      <c r="A12" s="131">
        <v>7</v>
      </c>
      <c r="B12" s="132">
        <v>46</v>
      </c>
      <c r="C12" s="137">
        <v>22</v>
      </c>
      <c r="D12" s="137">
        <v>9</v>
      </c>
      <c r="E12" s="137"/>
      <c r="F12" s="137">
        <v>9</v>
      </c>
      <c r="G12" s="137">
        <v>10</v>
      </c>
      <c r="H12" s="137">
        <v>12</v>
      </c>
      <c r="I12" s="137">
        <v>9</v>
      </c>
      <c r="J12" s="137">
        <v>9</v>
      </c>
      <c r="K12" s="137">
        <v>9</v>
      </c>
      <c r="L12" s="137">
        <v>9</v>
      </c>
      <c r="M12" s="137"/>
      <c r="N12" s="138"/>
      <c r="O12" s="134">
        <f t="shared" si="0"/>
        <v>98</v>
      </c>
      <c r="P12" s="135" t="s">
        <v>99</v>
      </c>
      <c r="Q12" s="136">
        <f t="shared" si="1"/>
        <v>31</v>
      </c>
    </row>
    <row r="13" spans="1:23" ht="15.75" customHeight="1" x14ac:dyDescent="0.15">
      <c r="A13" s="131">
        <v>8</v>
      </c>
      <c r="B13" s="132">
        <v>31</v>
      </c>
      <c r="C13" s="133">
        <v>22</v>
      </c>
      <c r="D13" s="133"/>
      <c r="E13" s="133">
        <v>6</v>
      </c>
      <c r="F13" s="133">
        <v>9</v>
      </c>
      <c r="G13" s="133">
        <v>10</v>
      </c>
      <c r="H13" s="133">
        <v>12</v>
      </c>
      <c r="I13" s="133">
        <v>9</v>
      </c>
      <c r="J13" s="133">
        <v>9</v>
      </c>
      <c r="K13" s="133">
        <v>9</v>
      </c>
      <c r="L13" s="133">
        <v>9</v>
      </c>
      <c r="M13" s="133"/>
      <c r="N13" s="133"/>
      <c r="O13" s="134">
        <f t="shared" si="0"/>
        <v>95</v>
      </c>
      <c r="P13" s="135" t="s">
        <v>98</v>
      </c>
      <c r="Q13" s="136">
        <f t="shared" si="1"/>
        <v>28</v>
      </c>
    </row>
    <row r="14" spans="1:23" ht="15.75" customHeight="1" x14ac:dyDescent="0.15">
      <c r="A14" s="131">
        <v>9</v>
      </c>
      <c r="B14" s="132" t="s">
        <v>179</v>
      </c>
      <c r="C14" s="137">
        <v>12</v>
      </c>
      <c r="D14" s="137"/>
      <c r="E14" s="137"/>
      <c r="F14" s="137">
        <v>9</v>
      </c>
      <c r="G14" s="137">
        <v>12</v>
      </c>
      <c r="H14" s="137">
        <v>12</v>
      </c>
      <c r="I14" s="137">
        <v>12</v>
      </c>
      <c r="J14" s="137">
        <v>12</v>
      </c>
      <c r="K14" s="137">
        <v>15</v>
      </c>
      <c r="L14" s="137">
        <v>6</v>
      </c>
      <c r="M14" s="137"/>
      <c r="N14" s="138"/>
      <c r="O14" s="134">
        <f t="shared" si="0"/>
        <v>90</v>
      </c>
      <c r="P14" s="135" t="s">
        <v>102</v>
      </c>
      <c r="Q14" s="136">
        <f t="shared" si="1"/>
        <v>12</v>
      </c>
    </row>
    <row r="15" spans="1:23" ht="15.75" customHeight="1" x14ac:dyDescent="0.15">
      <c r="A15" s="131">
        <v>10</v>
      </c>
      <c r="B15" s="132" t="s">
        <v>93</v>
      </c>
      <c r="C15" s="133">
        <v>12</v>
      </c>
      <c r="D15" s="133"/>
      <c r="E15" s="133"/>
      <c r="F15" s="133">
        <v>6</v>
      </c>
      <c r="G15" s="133">
        <v>9</v>
      </c>
      <c r="H15" s="133">
        <v>12</v>
      </c>
      <c r="I15" s="133">
        <v>9</v>
      </c>
      <c r="J15" s="133">
        <v>12</v>
      </c>
      <c r="K15" s="133">
        <v>12</v>
      </c>
      <c r="L15" s="133">
        <v>6</v>
      </c>
      <c r="M15" s="133"/>
      <c r="N15" s="133"/>
      <c r="O15" s="134">
        <f t="shared" si="0"/>
        <v>78</v>
      </c>
      <c r="P15" s="135" t="s">
        <v>102</v>
      </c>
      <c r="Q15" s="136">
        <f t="shared" si="1"/>
        <v>12</v>
      </c>
    </row>
    <row r="16" spans="1:23" ht="15.75" customHeight="1" x14ac:dyDescent="0.15">
      <c r="A16" s="131">
        <v>11</v>
      </c>
      <c r="B16" s="132" t="s">
        <v>178</v>
      </c>
      <c r="C16" s="137">
        <v>12</v>
      </c>
      <c r="D16" s="137"/>
      <c r="E16" s="137"/>
      <c r="F16" s="137">
        <v>6</v>
      </c>
      <c r="G16" s="137">
        <v>9</v>
      </c>
      <c r="H16" s="137">
        <v>12</v>
      </c>
      <c r="I16" s="137">
        <v>9</v>
      </c>
      <c r="J16" s="137">
        <v>9</v>
      </c>
      <c r="K16" s="137">
        <v>9</v>
      </c>
      <c r="L16" s="137">
        <v>6</v>
      </c>
      <c r="M16" s="137"/>
      <c r="N16" s="138"/>
      <c r="O16" s="134">
        <f t="shared" si="0"/>
        <v>72</v>
      </c>
      <c r="P16" s="135" t="s">
        <v>102</v>
      </c>
      <c r="Q16" s="136">
        <f t="shared" si="1"/>
        <v>12</v>
      </c>
    </row>
    <row r="17" spans="1:17" ht="15.75" customHeight="1" x14ac:dyDescent="0.15">
      <c r="A17" s="131">
        <v>12</v>
      </c>
      <c r="B17" s="132" t="s">
        <v>140</v>
      </c>
      <c r="C17" s="133">
        <v>12</v>
      </c>
      <c r="D17" s="133"/>
      <c r="E17" s="133"/>
      <c r="F17" s="133">
        <v>9</v>
      </c>
      <c r="G17" s="133"/>
      <c r="H17" s="133">
        <v>12</v>
      </c>
      <c r="I17" s="133">
        <v>9</v>
      </c>
      <c r="J17" s="133">
        <v>12</v>
      </c>
      <c r="K17" s="133">
        <v>12</v>
      </c>
      <c r="L17" s="133">
        <v>6</v>
      </c>
      <c r="M17" s="133"/>
      <c r="N17" s="133"/>
      <c r="O17" s="134">
        <f t="shared" si="0"/>
        <v>72</v>
      </c>
      <c r="P17" s="135" t="s">
        <v>102</v>
      </c>
      <c r="Q17" s="136">
        <f t="shared" si="1"/>
        <v>12</v>
      </c>
    </row>
    <row r="18" spans="1:17" ht="15.75" customHeight="1" x14ac:dyDescent="0.15">
      <c r="A18" s="131">
        <v>13</v>
      </c>
      <c r="B18" s="132">
        <v>27</v>
      </c>
      <c r="C18" s="133">
        <v>18</v>
      </c>
      <c r="D18" s="133"/>
      <c r="E18" s="133">
        <v>9</v>
      </c>
      <c r="F18" s="133">
        <v>9</v>
      </c>
      <c r="G18" s="133">
        <v>15</v>
      </c>
      <c r="H18" s="133">
        <v>12</v>
      </c>
      <c r="I18" s="133"/>
      <c r="J18" s="133">
        <v>9</v>
      </c>
      <c r="K18" s="133"/>
      <c r="L18" s="133"/>
      <c r="M18" s="133"/>
      <c r="N18" s="133"/>
      <c r="O18" s="134">
        <f t="shared" si="0"/>
        <v>72</v>
      </c>
      <c r="P18" s="135" t="s">
        <v>97</v>
      </c>
      <c r="Q18" s="136">
        <f t="shared" si="1"/>
        <v>27</v>
      </c>
    </row>
    <row r="19" spans="1:17" ht="15.75" customHeight="1" x14ac:dyDescent="0.15">
      <c r="A19" s="131">
        <v>14</v>
      </c>
      <c r="B19" s="132">
        <v>77</v>
      </c>
      <c r="C19" s="137">
        <v>18</v>
      </c>
      <c r="D19" s="137">
        <v>12</v>
      </c>
      <c r="E19" s="137"/>
      <c r="F19" s="137">
        <v>9</v>
      </c>
      <c r="G19" s="137">
        <v>12</v>
      </c>
      <c r="H19" s="137"/>
      <c r="I19" s="137">
        <v>9</v>
      </c>
      <c r="J19" s="137">
        <v>9</v>
      </c>
      <c r="K19" s="137"/>
      <c r="L19" s="137"/>
      <c r="M19" s="137"/>
      <c r="N19" s="138"/>
      <c r="O19" s="134">
        <f t="shared" si="0"/>
        <v>69</v>
      </c>
      <c r="P19" s="135" t="s">
        <v>97</v>
      </c>
      <c r="Q19" s="136">
        <f t="shared" si="1"/>
        <v>30</v>
      </c>
    </row>
    <row r="20" spans="1:17" ht="15.75" customHeight="1" x14ac:dyDescent="0.15">
      <c r="A20" s="131">
        <v>15</v>
      </c>
      <c r="B20" s="132">
        <v>82</v>
      </c>
      <c r="C20" s="133">
        <v>15</v>
      </c>
      <c r="D20" s="133">
        <v>12</v>
      </c>
      <c r="E20" s="133"/>
      <c r="F20" s="133">
        <v>9</v>
      </c>
      <c r="G20" s="133">
        <v>12</v>
      </c>
      <c r="H20" s="133"/>
      <c r="I20" s="133"/>
      <c r="J20" s="133">
        <v>9</v>
      </c>
      <c r="K20" s="133"/>
      <c r="L20" s="133"/>
      <c r="M20" s="133"/>
      <c r="N20" s="133"/>
      <c r="O20" s="134">
        <f t="shared" si="0"/>
        <v>57</v>
      </c>
      <c r="P20" s="135" t="s">
        <v>97</v>
      </c>
      <c r="Q20" s="136">
        <f t="shared" si="1"/>
        <v>27</v>
      </c>
    </row>
    <row r="21" spans="1:17" ht="15.75" customHeight="1" x14ac:dyDescent="0.15">
      <c r="A21" s="131">
        <v>16</v>
      </c>
      <c r="B21" s="132">
        <v>62</v>
      </c>
      <c r="C21" s="133"/>
      <c r="D21" s="133"/>
      <c r="E21" s="133"/>
      <c r="F21" s="133"/>
      <c r="G21" s="133"/>
      <c r="H21" s="133">
        <v>12</v>
      </c>
      <c r="I21" s="133">
        <v>9</v>
      </c>
      <c r="J21" s="133"/>
      <c r="K21" s="133"/>
      <c r="L21" s="133"/>
      <c r="M21" s="133"/>
      <c r="N21" s="133"/>
      <c r="O21" s="134">
        <f t="shared" si="0"/>
        <v>21</v>
      </c>
      <c r="P21" s="135" t="s">
        <v>97</v>
      </c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ref="O22:O25" si="2">IF(B22="","",SUM(C22:M22)-(N22))</f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1">
    <sortCondition descending="1" ref="O6:O21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W29"/>
  <sheetViews>
    <sheetView workbookViewId="0">
      <selection activeCell="T15" sqref="T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75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109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5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0</v>
      </c>
    </row>
    <row r="4" spans="1:23" ht="23.25" customHeight="1" thickBot="1" x14ac:dyDescent="0.2">
      <c r="B4" s="308"/>
      <c r="C4" s="309"/>
      <c r="D4" s="310"/>
      <c r="E4" s="320">
        <f>SUM(O6:O15)</f>
        <v>904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18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9</v>
      </c>
      <c r="C6" s="133">
        <v>18</v>
      </c>
      <c r="D6" s="133">
        <v>9</v>
      </c>
      <c r="E6" s="133">
        <v>6</v>
      </c>
      <c r="F6" s="133">
        <v>6</v>
      </c>
      <c r="G6" s="133">
        <v>12</v>
      </c>
      <c r="H6" s="133">
        <v>15</v>
      </c>
      <c r="I6" s="133">
        <v>9</v>
      </c>
      <c r="J6" s="133">
        <v>9</v>
      </c>
      <c r="K6" s="133">
        <v>6</v>
      </c>
      <c r="L6" s="133">
        <v>12</v>
      </c>
      <c r="M6" s="133">
        <v>3</v>
      </c>
      <c r="N6" s="133"/>
      <c r="O6" s="134">
        <f t="shared" ref="O6:O23" si="0">IF(B6="","",SUM(C6:M6)-(N6))</f>
        <v>105</v>
      </c>
      <c r="P6" s="135" t="s">
        <v>96</v>
      </c>
      <c r="Q6" s="136">
        <f>SUM(C6:E6)</f>
        <v>33</v>
      </c>
    </row>
    <row r="7" spans="1:23" ht="15.75" customHeight="1" x14ac:dyDescent="0.15">
      <c r="A7" s="131">
        <v>2</v>
      </c>
      <c r="B7" s="132">
        <v>30</v>
      </c>
      <c r="C7" s="137">
        <v>17</v>
      </c>
      <c r="D7" s="137">
        <v>10</v>
      </c>
      <c r="E7" s="137">
        <v>6</v>
      </c>
      <c r="F7" s="137">
        <v>9</v>
      </c>
      <c r="G7" s="137">
        <v>12</v>
      </c>
      <c r="H7" s="137">
        <v>12</v>
      </c>
      <c r="I7" s="137">
        <v>9</v>
      </c>
      <c r="J7" s="137">
        <v>9</v>
      </c>
      <c r="K7" s="137">
        <v>9</v>
      </c>
      <c r="L7" s="137">
        <v>9</v>
      </c>
      <c r="M7" s="137">
        <v>3</v>
      </c>
      <c r="N7" s="138"/>
      <c r="O7" s="134">
        <f t="shared" si="0"/>
        <v>105</v>
      </c>
      <c r="P7" s="135" t="s">
        <v>100</v>
      </c>
      <c r="Q7" s="136">
        <f>SUM(C7:E7)</f>
        <v>33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>
        <v>5</v>
      </c>
      <c r="C8" s="133">
        <v>18</v>
      </c>
      <c r="D8" s="133">
        <v>9</v>
      </c>
      <c r="E8" s="133">
        <v>6</v>
      </c>
      <c r="F8" s="133">
        <v>9</v>
      </c>
      <c r="G8" s="133">
        <v>9</v>
      </c>
      <c r="H8" s="133">
        <v>12</v>
      </c>
      <c r="I8" s="133">
        <v>12</v>
      </c>
      <c r="J8" s="133">
        <v>9</v>
      </c>
      <c r="K8" s="133">
        <v>6</v>
      </c>
      <c r="L8" s="133">
        <v>9</v>
      </c>
      <c r="M8" s="133"/>
      <c r="N8" s="133"/>
      <c r="O8" s="134">
        <f t="shared" si="0"/>
        <v>99</v>
      </c>
      <c r="P8" s="135" t="s">
        <v>96</v>
      </c>
      <c r="Q8" s="136">
        <f>SUM(C8:E8)</f>
        <v>33</v>
      </c>
      <c r="S8" s="301" t="s">
        <v>193</v>
      </c>
      <c r="T8" s="301"/>
      <c r="U8" s="303">
        <f>SUM(O6:O13)</f>
        <v>756</v>
      </c>
    </row>
    <row r="9" spans="1:23" ht="15.75" customHeight="1" thickBot="1" x14ac:dyDescent="0.2">
      <c r="A9" s="131">
        <v>4</v>
      </c>
      <c r="B9" s="132">
        <v>19</v>
      </c>
      <c r="C9" s="137">
        <v>15</v>
      </c>
      <c r="D9" s="137">
        <v>9</v>
      </c>
      <c r="E9" s="137">
        <v>6</v>
      </c>
      <c r="F9" s="137">
        <v>9</v>
      </c>
      <c r="G9" s="137">
        <v>12</v>
      </c>
      <c r="H9" s="137">
        <v>15</v>
      </c>
      <c r="I9" s="137">
        <v>9</v>
      </c>
      <c r="J9" s="137">
        <v>9</v>
      </c>
      <c r="K9" s="137">
        <v>6</v>
      </c>
      <c r="L9" s="137">
        <v>9</v>
      </c>
      <c r="M9" s="137"/>
      <c r="N9" s="138"/>
      <c r="O9" s="134">
        <f t="shared" si="0"/>
        <v>99</v>
      </c>
      <c r="P9" s="135" t="s">
        <v>96</v>
      </c>
      <c r="Q9" s="136">
        <f>SUM(C9:E9)</f>
        <v>30</v>
      </c>
      <c r="S9" s="302"/>
      <c r="T9" s="302"/>
      <c r="U9" s="304"/>
    </row>
    <row r="10" spans="1:23" ht="15.75" customHeight="1" x14ac:dyDescent="0.15">
      <c r="A10" s="131">
        <v>5</v>
      </c>
      <c r="B10" s="132">
        <v>22</v>
      </c>
      <c r="C10" s="133">
        <v>15</v>
      </c>
      <c r="D10" s="133">
        <v>9</v>
      </c>
      <c r="E10" s="133">
        <v>6</v>
      </c>
      <c r="F10" s="133">
        <v>9</v>
      </c>
      <c r="G10" s="133">
        <v>12</v>
      </c>
      <c r="H10" s="133">
        <v>12</v>
      </c>
      <c r="I10" s="133">
        <v>9</v>
      </c>
      <c r="J10" s="133">
        <v>9</v>
      </c>
      <c r="K10" s="133">
        <v>6</v>
      </c>
      <c r="L10" s="133">
        <v>6</v>
      </c>
      <c r="M10" s="133"/>
      <c r="N10" s="133"/>
      <c r="O10" s="134">
        <f t="shared" si="0"/>
        <v>93</v>
      </c>
      <c r="P10" s="135" t="s">
        <v>96</v>
      </c>
      <c r="Q10" s="136">
        <f t="shared" ref="Q10:Q29" si="1">SUM(C10:E10)</f>
        <v>30</v>
      </c>
    </row>
    <row r="11" spans="1:23" ht="15.75" customHeight="1" x14ac:dyDescent="0.15">
      <c r="A11" s="131">
        <v>6</v>
      </c>
      <c r="B11" s="132">
        <v>11</v>
      </c>
      <c r="C11" s="133">
        <v>15</v>
      </c>
      <c r="D11" s="133">
        <v>9</v>
      </c>
      <c r="E11" s="133"/>
      <c r="F11" s="133">
        <v>6</v>
      </c>
      <c r="G11" s="133">
        <v>12</v>
      </c>
      <c r="H11" s="133">
        <v>12</v>
      </c>
      <c r="I11" s="133">
        <v>9</v>
      </c>
      <c r="J11" s="133">
        <v>6</v>
      </c>
      <c r="K11" s="133">
        <v>9</v>
      </c>
      <c r="L11" s="133">
        <v>9</v>
      </c>
      <c r="M11" s="133"/>
      <c r="N11" s="133"/>
      <c r="O11" s="134">
        <f t="shared" si="0"/>
        <v>87</v>
      </c>
      <c r="P11" s="135" t="s">
        <v>97</v>
      </c>
      <c r="Q11" s="136">
        <f t="shared" si="1"/>
        <v>24</v>
      </c>
    </row>
    <row r="12" spans="1:23" ht="15.75" customHeight="1" x14ac:dyDescent="0.15">
      <c r="A12" s="131">
        <v>7</v>
      </c>
      <c r="B12" s="132">
        <v>91</v>
      </c>
      <c r="C12" s="137"/>
      <c r="D12" s="137">
        <v>10</v>
      </c>
      <c r="E12" s="137">
        <v>6</v>
      </c>
      <c r="F12" s="137">
        <v>8</v>
      </c>
      <c r="G12" s="137">
        <v>12</v>
      </c>
      <c r="H12" s="137">
        <v>12</v>
      </c>
      <c r="I12" s="137">
        <v>9</v>
      </c>
      <c r="J12" s="137">
        <v>8</v>
      </c>
      <c r="K12" s="137">
        <v>10</v>
      </c>
      <c r="L12" s="137">
        <v>9</v>
      </c>
      <c r="M12" s="137"/>
      <c r="N12" s="138"/>
      <c r="O12" s="134">
        <f t="shared" si="0"/>
        <v>84</v>
      </c>
      <c r="P12" s="135" t="s">
        <v>100</v>
      </c>
      <c r="Q12" s="136">
        <f t="shared" si="1"/>
        <v>16</v>
      </c>
    </row>
    <row r="13" spans="1:23" ht="15.75" customHeight="1" x14ac:dyDescent="0.15">
      <c r="A13" s="131">
        <v>8</v>
      </c>
      <c r="B13" s="132">
        <v>12</v>
      </c>
      <c r="C13" s="137">
        <v>12</v>
      </c>
      <c r="D13" s="137">
        <v>9</v>
      </c>
      <c r="E13" s="137"/>
      <c r="F13" s="137">
        <v>6</v>
      </c>
      <c r="G13" s="137">
        <v>9</v>
      </c>
      <c r="H13" s="137">
        <v>12</v>
      </c>
      <c r="I13" s="137">
        <v>9</v>
      </c>
      <c r="J13" s="137">
        <v>9</v>
      </c>
      <c r="K13" s="137">
        <v>9</v>
      </c>
      <c r="L13" s="137">
        <v>9</v>
      </c>
      <c r="M13" s="137"/>
      <c r="N13" s="138"/>
      <c r="O13" s="134">
        <f t="shared" si="0"/>
        <v>84</v>
      </c>
      <c r="P13" s="135" t="s">
        <v>97</v>
      </c>
      <c r="Q13" s="136">
        <f t="shared" si="1"/>
        <v>21</v>
      </c>
    </row>
    <row r="14" spans="1:23" ht="15.75" customHeight="1" x14ac:dyDescent="0.15">
      <c r="A14" s="131">
        <v>9</v>
      </c>
      <c r="B14" s="132">
        <v>18</v>
      </c>
      <c r="C14" s="133">
        <v>12</v>
      </c>
      <c r="D14" s="133">
        <v>9</v>
      </c>
      <c r="E14" s="133"/>
      <c r="F14" s="133">
        <v>9</v>
      </c>
      <c r="G14" s="133"/>
      <c r="H14" s="133">
        <v>12</v>
      </c>
      <c r="I14" s="133">
        <v>9</v>
      </c>
      <c r="J14" s="133">
        <v>6</v>
      </c>
      <c r="K14" s="133">
        <v>9</v>
      </c>
      <c r="L14" s="133">
        <v>12</v>
      </c>
      <c r="M14" s="133"/>
      <c r="N14" s="133">
        <v>1</v>
      </c>
      <c r="O14" s="134">
        <f t="shared" si="0"/>
        <v>77</v>
      </c>
      <c r="P14" s="135" t="s">
        <v>97</v>
      </c>
      <c r="Q14" s="136">
        <f t="shared" si="1"/>
        <v>21</v>
      </c>
    </row>
    <row r="15" spans="1:23" ht="15.75" customHeight="1" x14ac:dyDescent="0.15">
      <c r="A15" s="131">
        <v>10</v>
      </c>
      <c r="B15" s="132">
        <v>10</v>
      </c>
      <c r="C15" s="133">
        <v>12</v>
      </c>
      <c r="D15" s="133">
        <v>9</v>
      </c>
      <c r="E15" s="133"/>
      <c r="F15" s="133">
        <v>6</v>
      </c>
      <c r="G15" s="133"/>
      <c r="H15" s="133">
        <v>12</v>
      </c>
      <c r="I15" s="133">
        <v>9</v>
      </c>
      <c r="J15" s="133">
        <v>6</v>
      </c>
      <c r="K15" s="133">
        <v>9</v>
      </c>
      <c r="L15" s="133">
        <v>9</v>
      </c>
      <c r="M15" s="133"/>
      <c r="N15" s="133">
        <v>1</v>
      </c>
      <c r="O15" s="134">
        <f t="shared" si="0"/>
        <v>71</v>
      </c>
      <c r="P15" s="135" t="s">
        <v>97</v>
      </c>
      <c r="Q15" s="136">
        <f t="shared" si="1"/>
        <v>21</v>
      </c>
    </row>
    <row r="16" spans="1:23" ht="15.75" customHeight="1" x14ac:dyDescent="0.15">
      <c r="A16" s="131">
        <v>11</v>
      </c>
      <c r="B16" s="132">
        <v>40</v>
      </c>
      <c r="C16" s="133"/>
      <c r="D16" s="133">
        <v>9</v>
      </c>
      <c r="E16" s="133">
        <v>6</v>
      </c>
      <c r="F16" s="133">
        <v>9</v>
      </c>
      <c r="G16" s="133">
        <v>12</v>
      </c>
      <c r="H16" s="133">
        <v>12</v>
      </c>
      <c r="I16" s="133"/>
      <c r="J16" s="133"/>
      <c r="K16" s="133">
        <v>6</v>
      </c>
      <c r="L16" s="133">
        <v>9</v>
      </c>
      <c r="M16" s="133"/>
      <c r="N16" s="133"/>
      <c r="O16" s="134">
        <f t="shared" si="0"/>
        <v>63</v>
      </c>
      <c r="P16" s="135" t="s">
        <v>98</v>
      </c>
      <c r="Q16" s="136">
        <f t="shared" si="1"/>
        <v>15</v>
      </c>
    </row>
    <row r="17" spans="1:17" ht="15.75" customHeight="1" x14ac:dyDescent="0.15">
      <c r="A17" s="131">
        <v>12</v>
      </c>
      <c r="B17" s="132">
        <v>44</v>
      </c>
      <c r="C17" s="133">
        <v>17</v>
      </c>
      <c r="D17" s="133">
        <v>9</v>
      </c>
      <c r="E17" s="133"/>
      <c r="F17" s="133">
        <v>6</v>
      </c>
      <c r="G17" s="133"/>
      <c r="H17" s="133">
        <v>12</v>
      </c>
      <c r="I17" s="133"/>
      <c r="J17" s="133">
        <v>6</v>
      </c>
      <c r="K17" s="133">
        <v>6</v>
      </c>
      <c r="L17" s="133"/>
      <c r="M17" s="133"/>
      <c r="N17" s="133"/>
      <c r="O17" s="134">
        <f t="shared" si="0"/>
        <v>56</v>
      </c>
      <c r="P17" s="135" t="s">
        <v>101</v>
      </c>
      <c r="Q17" s="136">
        <f t="shared" si="1"/>
        <v>26</v>
      </c>
    </row>
    <row r="18" spans="1:17" ht="15.75" customHeight="1" x14ac:dyDescent="0.15">
      <c r="A18" s="131">
        <v>13</v>
      </c>
      <c r="B18" s="132">
        <v>8</v>
      </c>
      <c r="C18" s="137"/>
      <c r="D18" s="137"/>
      <c r="E18" s="137"/>
      <c r="F18" s="137">
        <v>6</v>
      </c>
      <c r="G18" s="137">
        <v>12</v>
      </c>
      <c r="H18" s="137">
        <v>12</v>
      </c>
      <c r="I18" s="137"/>
      <c r="J18" s="137">
        <v>6</v>
      </c>
      <c r="K18" s="137">
        <v>6</v>
      </c>
      <c r="L18" s="137">
        <v>6</v>
      </c>
      <c r="M18" s="137"/>
      <c r="N18" s="138"/>
      <c r="O18" s="134">
        <f t="shared" si="0"/>
        <v>48</v>
      </c>
      <c r="P18" s="135" t="s">
        <v>99</v>
      </c>
      <c r="Q18" s="136">
        <f t="shared" si="1"/>
        <v>0</v>
      </c>
    </row>
    <row r="19" spans="1:17" ht="15.75" customHeight="1" x14ac:dyDescent="0.15">
      <c r="A19" s="131">
        <v>14</v>
      </c>
      <c r="B19" s="132">
        <v>60</v>
      </c>
      <c r="C19" s="137"/>
      <c r="D19" s="137">
        <v>9</v>
      </c>
      <c r="E19" s="137"/>
      <c r="F19" s="137">
        <v>6</v>
      </c>
      <c r="G19" s="137">
        <v>9</v>
      </c>
      <c r="H19" s="137">
        <v>9</v>
      </c>
      <c r="I19" s="137">
        <v>6</v>
      </c>
      <c r="J19" s="137"/>
      <c r="K19" s="137"/>
      <c r="L19" s="137">
        <v>6</v>
      </c>
      <c r="M19" s="137"/>
      <c r="N19" s="138"/>
      <c r="O19" s="134">
        <f t="shared" si="0"/>
        <v>45</v>
      </c>
      <c r="P19" s="135" t="s">
        <v>213</v>
      </c>
      <c r="Q19" s="136">
        <f t="shared" si="1"/>
        <v>9</v>
      </c>
    </row>
    <row r="20" spans="1:17" ht="15.75" customHeight="1" x14ac:dyDescent="0.15">
      <c r="A20" s="131">
        <v>15</v>
      </c>
      <c r="B20" s="132">
        <v>28</v>
      </c>
      <c r="C20" s="133"/>
      <c r="D20" s="133"/>
      <c r="E20" s="133"/>
      <c r="F20" s="133">
        <v>6</v>
      </c>
      <c r="G20" s="133">
        <v>11</v>
      </c>
      <c r="H20" s="133">
        <v>9</v>
      </c>
      <c r="I20" s="133">
        <v>6</v>
      </c>
      <c r="J20" s="133">
        <v>6</v>
      </c>
      <c r="K20" s="133"/>
      <c r="L20" s="133"/>
      <c r="M20" s="133"/>
      <c r="N20" s="133"/>
      <c r="O20" s="134">
        <f t="shared" si="0"/>
        <v>38</v>
      </c>
      <c r="P20" s="135" t="s">
        <v>101</v>
      </c>
      <c r="Q20" s="136">
        <f t="shared" si="1"/>
        <v>0</v>
      </c>
    </row>
    <row r="21" spans="1:17" ht="15.75" customHeight="1" x14ac:dyDescent="0.15">
      <c r="A21" s="131">
        <v>16</v>
      </c>
      <c r="B21" s="132">
        <v>43</v>
      </c>
      <c r="C21" s="133"/>
      <c r="D21" s="133"/>
      <c r="E21" s="133"/>
      <c r="F21" s="133"/>
      <c r="G21" s="133"/>
      <c r="H21" s="133">
        <v>13</v>
      </c>
      <c r="I21" s="133"/>
      <c r="J21" s="133">
        <v>6</v>
      </c>
      <c r="K21" s="133"/>
      <c r="L21" s="133">
        <v>9</v>
      </c>
      <c r="M21" s="133"/>
      <c r="N21" s="133"/>
      <c r="O21" s="134">
        <f t="shared" si="0"/>
        <v>28</v>
      </c>
      <c r="P21" s="135" t="s">
        <v>213</v>
      </c>
      <c r="Q21" s="136">
        <f t="shared" si="1"/>
        <v>0</v>
      </c>
    </row>
    <row r="22" spans="1:17" ht="15.75" customHeight="1" x14ac:dyDescent="0.15">
      <c r="A22" s="131">
        <v>17</v>
      </c>
      <c r="B22" s="132">
        <v>21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>
        <f t="shared" si="0"/>
        <v>0</v>
      </c>
      <c r="P22" s="135" t="s">
        <v>98</v>
      </c>
      <c r="Q22" s="136">
        <f t="shared" si="1"/>
        <v>0</v>
      </c>
    </row>
    <row r="23" spans="1:17" ht="15.75" customHeight="1" x14ac:dyDescent="0.15">
      <c r="A23" s="131">
        <v>18</v>
      </c>
      <c r="B23" s="132">
        <v>53</v>
      </c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>
        <f t="shared" si="0"/>
        <v>0</v>
      </c>
      <c r="P23" s="135" t="s">
        <v>99</v>
      </c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ref="O24:O25" si="2">IF(B24="","",SUM(C24:M24)-(N24))</f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23">
    <sortCondition descending="1" ref="O6:O23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W29"/>
  <sheetViews>
    <sheetView workbookViewId="0">
      <selection activeCell="S15" sqref="S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137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0</v>
      </c>
    </row>
    <row r="2" spans="1:23" ht="15.75" customHeight="1" x14ac:dyDescent="0.15">
      <c r="A2" s="328" t="s">
        <v>27</v>
      </c>
      <c r="B2" s="329"/>
      <c r="C2" s="329"/>
      <c r="D2" s="330" t="s">
        <v>138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0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8</v>
      </c>
    </row>
    <row r="4" spans="1:23" ht="23.25" customHeight="1" thickBot="1" x14ac:dyDescent="0.2">
      <c r="B4" s="308"/>
      <c r="C4" s="309"/>
      <c r="D4" s="310"/>
      <c r="E4" s="320">
        <f>SUM(O6:O15)</f>
        <v>474</v>
      </c>
      <c r="F4" s="321"/>
      <c r="G4" s="321"/>
      <c r="H4" s="322"/>
      <c r="I4" s="314"/>
      <c r="J4" s="315"/>
      <c r="K4" s="315"/>
      <c r="L4" s="316"/>
      <c r="M4" s="323">
        <f>MAX(C6:C29)</f>
        <v>12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8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 t="s">
        <v>140</v>
      </c>
      <c r="C6" s="133">
        <v>12</v>
      </c>
      <c r="D6" s="133">
        <v>9</v>
      </c>
      <c r="E6" s="133"/>
      <c r="F6" s="133">
        <v>9</v>
      </c>
      <c r="G6" s="133">
        <v>12</v>
      </c>
      <c r="H6" s="133">
        <v>12</v>
      </c>
      <c r="I6" s="133">
        <v>6</v>
      </c>
      <c r="J6" s="133">
        <v>9</v>
      </c>
      <c r="K6" s="133">
        <v>9</v>
      </c>
      <c r="L6" s="133">
        <v>9</v>
      </c>
      <c r="M6" s="133"/>
      <c r="N6" s="133"/>
      <c r="O6" s="134">
        <f t="shared" ref="O6:O13" si="0">IF(B6="","",SUM(C6:M6)-(N6))</f>
        <v>87</v>
      </c>
      <c r="P6" s="135" t="s">
        <v>102</v>
      </c>
      <c r="Q6" s="136">
        <f>SUM(C6:E6)</f>
        <v>21</v>
      </c>
    </row>
    <row r="7" spans="1:23" ht="15.75" customHeight="1" x14ac:dyDescent="0.15">
      <c r="A7" s="131">
        <v>2</v>
      </c>
      <c r="B7" s="132" t="s">
        <v>139</v>
      </c>
      <c r="C7" s="133">
        <v>12</v>
      </c>
      <c r="D7" s="133"/>
      <c r="E7" s="133"/>
      <c r="F7" s="133">
        <v>9</v>
      </c>
      <c r="G7" s="133">
        <v>9</v>
      </c>
      <c r="H7" s="133">
        <v>12</v>
      </c>
      <c r="I7" s="133">
        <v>9</v>
      </c>
      <c r="J7" s="133">
        <v>9</v>
      </c>
      <c r="K7" s="133">
        <v>9</v>
      </c>
      <c r="L7" s="133">
        <v>6</v>
      </c>
      <c r="M7" s="133"/>
      <c r="N7" s="133"/>
      <c r="O7" s="134">
        <f t="shared" si="0"/>
        <v>75</v>
      </c>
      <c r="P7" s="135" t="s">
        <v>102</v>
      </c>
      <c r="Q7" s="136">
        <f>SUM(C7:E7)</f>
        <v>12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141</v>
      </c>
      <c r="C8" s="133">
        <v>12</v>
      </c>
      <c r="D8" s="133"/>
      <c r="E8" s="133"/>
      <c r="F8" s="133">
        <v>6</v>
      </c>
      <c r="G8" s="133"/>
      <c r="H8" s="133">
        <v>12</v>
      </c>
      <c r="I8" s="133">
        <v>6</v>
      </c>
      <c r="J8" s="133">
        <v>12</v>
      </c>
      <c r="K8" s="133">
        <v>12</v>
      </c>
      <c r="L8" s="133">
        <v>6</v>
      </c>
      <c r="M8" s="133"/>
      <c r="N8" s="133"/>
      <c r="O8" s="134">
        <f t="shared" si="0"/>
        <v>66</v>
      </c>
      <c r="P8" s="135" t="s">
        <v>102</v>
      </c>
      <c r="Q8" s="136">
        <f>SUM(C8:E8)</f>
        <v>12</v>
      </c>
      <c r="S8" s="301" t="s">
        <v>193</v>
      </c>
      <c r="T8" s="301"/>
      <c r="U8" s="303">
        <f>SUM(O6:O13)</f>
        <v>474</v>
      </c>
    </row>
    <row r="9" spans="1:23" ht="15.75" customHeight="1" thickBot="1" x14ac:dyDescent="0.2">
      <c r="A9" s="131">
        <v>4</v>
      </c>
      <c r="B9" s="132" t="s">
        <v>220</v>
      </c>
      <c r="C9" s="133">
        <v>12</v>
      </c>
      <c r="D9" s="133"/>
      <c r="E9" s="133"/>
      <c r="F9" s="133">
        <v>6</v>
      </c>
      <c r="G9" s="133"/>
      <c r="H9" s="133">
        <v>9</v>
      </c>
      <c r="I9" s="133">
        <v>9</v>
      </c>
      <c r="J9" s="133">
        <v>9</v>
      </c>
      <c r="K9" s="133">
        <v>9</v>
      </c>
      <c r="L9" s="133">
        <v>9</v>
      </c>
      <c r="M9" s="133"/>
      <c r="N9" s="133"/>
      <c r="O9" s="134">
        <f t="shared" si="0"/>
        <v>63</v>
      </c>
      <c r="P9" s="135" t="s">
        <v>102</v>
      </c>
      <c r="Q9" s="136">
        <f>SUM(C9:E9)</f>
        <v>12</v>
      </c>
      <c r="S9" s="302"/>
      <c r="T9" s="302"/>
      <c r="U9" s="304"/>
    </row>
    <row r="10" spans="1:23" ht="15.75" customHeight="1" x14ac:dyDescent="0.15">
      <c r="A10" s="131">
        <v>5</v>
      </c>
      <c r="B10" s="132" t="s">
        <v>128</v>
      </c>
      <c r="C10" s="137">
        <v>12</v>
      </c>
      <c r="D10" s="137"/>
      <c r="E10" s="137"/>
      <c r="F10" s="137">
        <v>9</v>
      </c>
      <c r="G10" s="137"/>
      <c r="H10" s="137">
        <v>9</v>
      </c>
      <c r="I10" s="137">
        <v>9</v>
      </c>
      <c r="J10" s="137">
        <v>9</v>
      </c>
      <c r="K10" s="137">
        <v>6</v>
      </c>
      <c r="L10" s="137">
        <v>9</v>
      </c>
      <c r="M10" s="137"/>
      <c r="N10" s="138"/>
      <c r="O10" s="134">
        <f t="shared" si="0"/>
        <v>63</v>
      </c>
      <c r="P10" s="135" t="s">
        <v>102</v>
      </c>
      <c r="Q10" s="136">
        <f t="shared" ref="Q10:Q29" si="1">SUM(C10:E10)</f>
        <v>12</v>
      </c>
    </row>
    <row r="11" spans="1:23" ht="15.75" customHeight="1" x14ac:dyDescent="0.15">
      <c r="A11" s="131">
        <v>6</v>
      </c>
      <c r="B11" s="132" t="s">
        <v>142</v>
      </c>
      <c r="C11" s="137"/>
      <c r="D11" s="137"/>
      <c r="E11" s="137"/>
      <c r="F11" s="137">
        <v>9</v>
      </c>
      <c r="G11" s="137"/>
      <c r="H11" s="137">
        <v>12</v>
      </c>
      <c r="I11" s="137">
        <v>9</v>
      </c>
      <c r="J11" s="137">
        <v>9</v>
      </c>
      <c r="K11" s="137">
        <v>12</v>
      </c>
      <c r="L11" s="137">
        <v>9</v>
      </c>
      <c r="M11" s="137"/>
      <c r="N11" s="138"/>
      <c r="O11" s="134">
        <f t="shared" si="0"/>
        <v>60</v>
      </c>
      <c r="P11" s="135" t="s">
        <v>102</v>
      </c>
      <c r="Q11" s="136">
        <f t="shared" si="1"/>
        <v>0</v>
      </c>
    </row>
    <row r="12" spans="1:23" ht="15.75" customHeight="1" x14ac:dyDescent="0.15">
      <c r="A12" s="131">
        <v>7</v>
      </c>
      <c r="B12" s="132" t="s">
        <v>219</v>
      </c>
      <c r="C12" s="133">
        <v>12</v>
      </c>
      <c r="D12" s="133"/>
      <c r="E12" s="133"/>
      <c r="F12" s="133">
        <v>9</v>
      </c>
      <c r="G12" s="133"/>
      <c r="H12" s="133">
        <v>9</v>
      </c>
      <c r="I12" s="133">
        <v>6</v>
      </c>
      <c r="J12" s="133">
        <v>12</v>
      </c>
      <c r="K12" s="133">
        <v>12</v>
      </c>
      <c r="L12" s="133"/>
      <c r="M12" s="133"/>
      <c r="N12" s="133"/>
      <c r="O12" s="134">
        <f t="shared" si="0"/>
        <v>60</v>
      </c>
      <c r="P12" s="135" t="s">
        <v>102</v>
      </c>
      <c r="Q12" s="136">
        <f t="shared" si="1"/>
        <v>12</v>
      </c>
    </row>
    <row r="13" spans="1:23" ht="15.75" customHeight="1" x14ac:dyDescent="0.15">
      <c r="A13" s="131">
        <v>8</v>
      </c>
      <c r="B13" s="132" t="s">
        <v>221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34">
        <f t="shared" si="0"/>
        <v>0</v>
      </c>
      <c r="P13" s="135" t="s">
        <v>102</v>
      </c>
      <c r="Q13" s="136">
        <f t="shared" si="1"/>
        <v>0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ref="O14:O25" si="2">IF(B14="","",SUM(C14:M14)-(N14))</f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2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2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2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2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3">
    <sortCondition descending="1" ref="O6:O13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W29"/>
  <sheetViews>
    <sheetView workbookViewId="0">
      <selection activeCell="T15" sqref="T15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211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1</v>
      </c>
    </row>
    <row r="2" spans="1:23" ht="15.75" customHeight="1" x14ac:dyDescent="0.15">
      <c r="A2" s="328" t="s">
        <v>27</v>
      </c>
      <c r="B2" s="329"/>
      <c r="C2" s="329"/>
      <c r="D2" s="330" t="s">
        <v>76</v>
      </c>
      <c r="E2" s="330"/>
      <c r="F2" s="333"/>
      <c r="G2" s="334" t="s">
        <v>59</v>
      </c>
      <c r="H2" s="335"/>
      <c r="I2" s="335"/>
      <c r="J2" s="336" t="s">
        <v>66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2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4</v>
      </c>
    </row>
    <row r="4" spans="1:23" ht="23.25" customHeight="1" thickBot="1" x14ac:dyDescent="0.2">
      <c r="B4" s="308"/>
      <c r="C4" s="309"/>
      <c r="D4" s="310"/>
      <c r="E4" s="320">
        <f>SUM(O6:O15)</f>
        <v>1001</v>
      </c>
      <c r="F4" s="321"/>
      <c r="G4" s="321"/>
      <c r="H4" s="322"/>
      <c r="I4" s="314"/>
      <c r="J4" s="315"/>
      <c r="K4" s="315"/>
      <c r="L4" s="316"/>
      <c r="M4" s="323">
        <f>MAX(C6:C29)</f>
        <v>18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12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thickBot="1" x14ac:dyDescent="0.2">
      <c r="A6" s="131">
        <v>1</v>
      </c>
      <c r="B6" s="132">
        <v>7</v>
      </c>
      <c r="C6" s="137">
        <v>18</v>
      </c>
      <c r="D6" s="137">
        <v>10</v>
      </c>
      <c r="E6" s="137">
        <v>6</v>
      </c>
      <c r="F6" s="137">
        <v>9</v>
      </c>
      <c r="G6" s="137">
        <v>12</v>
      </c>
      <c r="H6" s="137">
        <v>14</v>
      </c>
      <c r="I6" s="137">
        <v>9</v>
      </c>
      <c r="J6" s="137">
        <v>9</v>
      </c>
      <c r="K6" s="137">
        <v>10</v>
      </c>
      <c r="L6" s="137">
        <v>9</v>
      </c>
      <c r="M6" s="137">
        <v>3</v>
      </c>
      <c r="N6" s="138"/>
      <c r="O6" s="134">
        <f t="shared" ref="O6:O17" si="0">IF(B6="","",SUM(C6:M6)-(N6))</f>
        <v>109</v>
      </c>
      <c r="P6" s="135" t="s">
        <v>99</v>
      </c>
      <c r="Q6" s="136">
        <f>SUM(C6:E6)</f>
        <v>34</v>
      </c>
    </row>
    <row r="7" spans="1:23" ht="15.75" customHeight="1" x14ac:dyDescent="0.15">
      <c r="A7" s="131">
        <v>2</v>
      </c>
      <c r="B7" s="132">
        <v>24</v>
      </c>
      <c r="C7" s="137">
        <v>16</v>
      </c>
      <c r="D7" s="137">
        <v>10</v>
      </c>
      <c r="E7" s="137">
        <v>6</v>
      </c>
      <c r="F7" s="137">
        <v>9</v>
      </c>
      <c r="G7" s="137">
        <v>12</v>
      </c>
      <c r="H7" s="137">
        <v>13</v>
      </c>
      <c r="I7" s="137">
        <v>10</v>
      </c>
      <c r="J7" s="137">
        <v>10</v>
      </c>
      <c r="K7" s="137">
        <v>9</v>
      </c>
      <c r="L7" s="137">
        <v>9</v>
      </c>
      <c r="M7" s="137">
        <v>3</v>
      </c>
      <c r="N7" s="138"/>
      <c r="O7" s="134">
        <f t="shared" si="0"/>
        <v>107</v>
      </c>
      <c r="P7" s="135" t="s">
        <v>99</v>
      </c>
      <c r="Q7" s="136">
        <f>SUM(C7:E7)</f>
        <v>32</v>
      </c>
      <c r="S7" s="326" t="s">
        <v>58</v>
      </c>
      <c r="T7" s="326"/>
      <c r="U7" s="327"/>
    </row>
    <row r="8" spans="1:23" ht="15.75" customHeight="1" x14ac:dyDescent="0.15">
      <c r="A8" s="131">
        <v>3</v>
      </c>
      <c r="B8" s="132" t="s">
        <v>167</v>
      </c>
      <c r="C8" s="133">
        <v>12</v>
      </c>
      <c r="D8" s="133">
        <v>9</v>
      </c>
      <c r="E8" s="133">
        <v>6</v>
      </c>
      <c r="F8" s="133">
        <v>9</v>
      </c>
      <c r="G8" s="133">
        <v>15</v>
      </c>
      <c r="H8" s="133">
        <v>15</v>
      </c>
      <c r="I8" s="133">
        <v>9</v>
      </c>
      <c r="J8" s="133">
        <v>9</v>
      </c>
      <c r="K8" s="133">
        <v>9</v>
      </c>
      <c r="L8" s="133">
        <v>9</v>
      </c>
      <c r="M8" s="133">
        <v>3</v>
      </c>
      <c r="N8" s="133"/>
      <c r="O8" s="134">
        <f t="shared" si="0"/>
        <v>105</v>
      </c>
      <c r="P8" s="135" t="s">
        <v>102</v>
      </c>
      <c r="Q8" s="136">
        <f>SUM(C8:E8)</f>
        <v>27</v>
      </c>
      <c r="S8" s="301" t="s">
        <v>193</v>
      </c>
      <c r="T8" s="301"/>
      <c r="U8" s="303">
        <f>SUM(O6:O13)</f>
        <v>813</v>
      </c>
    </row>
    <row r="9" spans="1:23" ht="15.75" customHeight="1" thickBot="1" x14ac:dyDescent="0.2">
      <c r="A9" s="131">
        <v>4</v>
      </c>
      <c r="B9" s="132" t="s">
        <v>94</v>
      </c>
      <c r="C9" s="133">
        <v>12</v>
      </c>
      <c r="D9" s="133">
        <v>9</v>
      </c>
      <c r="E9" s="133">
        <v>6</v>
      </c>
      <c r="F9" s="133">
        <v>9</v>
      </c>
      <c r="G9" s="133">
        <v>12</v>
      </c>
      <c r="H9" s="133">
        <v>15</v>
      </c>
      <c r="I9" s="133">
        <v>9</v>
      </c>
      <c r="J9" s="133">
        <v>9</v>
      </c>
      <c r="K9" s="133">
        <v>9</v>
      </c>
      <c r="L9" s="133">
        <v>9</v>
      </c>
      <c r="M9" s="133">
        <v>3</v>
      </c>
      <c r="N9" s="133"/>
      <c r="O9" s="134">
        <f t="shared" si="0"/>
        <v>102</v>
      </c>
      <c r="P9" s="135" t="s">
        <v>102</v>
      </c>
      <c r="Q9" s="136">
        <f>SUM(C9:E9)</f>
        <v>27</v>
      </c>
      <c r="S9" s="302"/>
      <c r="T9" s="302"/>
      <c r="U9" s="304"/>
    </row>
    <row r="10" spans="1:23" ht="15.75" customHeight="1" x14ac:dyDescent="0.15">
      <c r="A10" s="131">
        <v>5</v>
      </c>
      <c r="B10" s="132">
        <v>69</v>
      </c>
      <c r="C10" s="133">
        <v>15</v>
      </c>
      <c r="D10" s="133">
        <v>9</v>
      </c>
      <c r="E10" s="133"/>
      <c r="F10" s="133">
        <v>9</v>
      </c>
      <c r="G10" s="133">
        <v>12</v>
      </c>
      <c r="H10" s="133">
        <v>12</v>
      </c>
      <c r="I10" s="133">
        <v>9</v>
      </c>
      <c r="J10" s="133">
        <v>12</v>
      </c>
      <c r="K10" s="133">
        <v>9</v>
      </c>
      <c r="L10" s="133">
        <v>12</v>
      </c>
      <c r="M10" s="133"/>
      <c r="N10" s="133"/>
      <c r="O10" s="134">
        <f t="shared" si="0"/>
        <v>99</v>
      </c>
      <c r="P10" s="135" t="s">
        <v>95</v>
      </c>
      <c r="Q10" s="136">
        <f t="shared" ref="Q10:Q29" si="1">SUM(C10:E10)</f>
        <v>24</v>
      </c>
    </row>
    <row r="11" spans="1:23" ht="15.75" customHeight="1" x14ac:dyDescent="0.15">
      <c r="A11" s="131">
        <v>6</v>
      </c>
      <c r="B11" s="132">
        <v>17</v>
      </c>
      <c r="C11" s="133">
        <v>12</v>
      </c>
      <c r="D11" s="133">
        <v>9</v>
      </c>
      <c r="E11" s="133"/>
      <c r="F11" s="133">
        <v>9</v>
      </c>
      <c r="G11" s="133">
        <v>12</v>
      </c>
      <c r="H11" s="133">
        <v>15</v>
      </c>
      <c r="I11" s="133">
        <v>12</v>
      </c>
      <c r="J11" s="133">
        <v>12</v>
      </c>
      <c r="K11" s="133">
        <v>9</v>
      </c>
      <c r="L11" s="133">
        <v>9</v>
      </c>
      <c r="M11" s="133"/>
      <c r="N11" s="133"/>
      <c r="O11" s="134">
        <f t="shared" si="0"/>
        <v>99</v>
      </c>
      <c r="P11" s="135" t="s">
        <v>95</v>
      </c>
      <c r="Q11" s="136">
        <f t="shared" si="1"/>
        <v>21</v>
      </c>
    </row>
    <row r="12" spans="1:23" ht="15.75" customHeight="1" x14ac:dyDescent="0.15">
      <c r="A12" s="131">
        <v>7</v>
      </c>
      <c r="B12" s="132">
        <v>68</v>
      </c>
      <c r="C12" s="133">
        <v>12</v>
      </c>
      <c r="D12" s="133">
        <v>9</v>
      </c>
      <c r="E12" s="133"/>
      <c r="F12" s="133">
        <v>9</v>
      </c>
      <c r="G12" s="133">
        <v>12</v>
      </c>
      <c r="H12" s="133">
        <v>15</v>
      </c>
      <c r="I12" s="133">
        <v>9</v>
      </c>
      <c r="J12" s="133">
        <v>12</v>
      </c>
      <c r="K12" s="133">
        <v>9</v>
      </c>
      <c r="L12" s="133">
        <v>9</v>
      </c>
      <c r="M12" s="133"/>
      <c r="N12" s="133"/>
      <c r="O12" s="134">
        <f t="shared" si="0"/>
        <v>96</v>
      </c>
      <c r="P12" s="135" t="s">
        <v>95</v>
      </c>
      <c r="Q12" s="136">
        <f t="shared" si="1"/>
        <v>21</v>
      </c>
    </row>
    <row r="13" spans="1:23" ht="15.75" customHeight="1" x14ac:dyDescent="0.15">
      <c r="A13" s="131">
        <v>8</v>
      </c>
      <c r="B13" s="132">
        <v>3</v>
      </c>
      <c r="C13" s="133">
        <v>16</v>
      </c>
      <c r="D13" s="133">
        <v>9</v>
      </c>
      <c r="E13" s="133"/>
      <c r="F13" s="133">
        <v>9</v>
      </c>
      <c r="G13" s="133">
        <v>13</v>
      </c>
      <c r="H13" s="133">
        <v>13</v>
      </c>
      <c r="I13" s="133">
        <v>9</v>
      </c>
      <c r="J13" s="133">
        <v>9</v>
      </c>
      <c r="K13" s="133">
        <v>9</v>
      </c>
      <c r="L13" s="133">
        <v>9</v>
      </c>
      <c r="M13" s="133"/>
      <c r="N13" s="133"/>
      <c r="O13" s="134">
        <f t="shared" si="0"/>
        <v>96</v>
      </c>
      <c r="P13" s="135" t="s">
        <v>98</v>
      </c>
      <c r="Q13" s="136">
        <f t="shared" si="1"/>
        <v>25</v>
      </c>
    </row>
    <row r="14" spans="1:23" ht="15.75" customHeight="1" x14ac:dyDescent="0.15">
      <c r="A14" s="131">
        <v>9</v>
      </c>
      <c r="B14" s="132">
        <v>15</v>
      </c>
      <c r="C14" s="137">
        <v>12</v>
      </c>
      <c r="D14" s="137">
        <v>9</v>
      </c>
      <c r="E14" s="137"/>
      <c r="F14" s="137">
        <v>9</v>
      </c>
      <c r="G14" s="137">
        <v>12</v>
      </c>
      <c r="H14" s="137">
        <v>15</v>
      </c>
      <c r="I14" s="137">
        <v>12</v>
      </c>
      <c r="J14" s="137">
        <v>12</v>
      </c>
      <c r="K14" s="137">
        <v>6</v>
      </c>
      <c r="L14" s="137">
        <v>9</v>
      </c>
      <c r="M14" s="137"/>
      <c r="N14" s="138">
        <v>1</v>
      </c>
      <c r="O14" s="134">
        <f t="shared" si="0"/>
        <v>95</v>
      </c>
      <c r="P14" s="135" t="s">
        <v>95</v>
      </c>
      <c r="Q14" s="136">
        <f t="shared" si="1"/>
        <v>21</v>
      </c>
    </row>
    <row r="15" spans="1:23" ht="15.75" customHeight="1" x14ac:dyDescent="0.15">
      <c r="A15" s="131">
        <v>10</v>
      </c>
      <c r="B15" s="132" t="s">
        <v>166</v>
      </c>
      <c r="C15" s="137">
        <v>12</v>
      </c>
      <c r="D15" s="137">
        <v>9</v>
      </c>
      <c r="E15" s="137">
        <v>6</v>
      </c>
      <c r="F15" s="137">
        <v>6</v>
      </c>
      <c r="G15" s="137">
        <v>12</v>
      </c>
      <c r="H15" s="137">
        <v>15</v>
      </c>
      <c r="I15" s="137">
        <v>6</v>
      </c>
      <c r="J15" s="137">
        <v>9</v>
      </c>
      <c r="K15" s="137">
        <v>9</v>
      </c>
      <c r="L15" s="137">
        <v>9</v>
      </c>
      <c r="M15" s="137"/>
      <c r="N15" s="138"/>
      <c r="O15" s="134">
        <f t="shared" si="0"/>
        <v>93</v>
      </c>
      <c r="P15" s="135" t="s">
        <v>102</v>
      </c>
      <c r="Q15" s="136">
        <f t="shared" si="1"/>
        <v>27</v>
      </c>
    </row>
    <row r="16" spans="1:23" ht="15.75" customHeight="1" x14ac:dyDescent="0.15">
      <c r="A16" s="131">
        <v>11</v>
      </c>
      <c r="B16" s="132" t="s">
        <v>154</v>
      </c>
      <c r="C16" s="137">
        <v>15</v>
      </c>
      <c r="D16" s="137">
        <v>12</v>
      </c>
      <c r="E16" s="137"/>
      <c r="F16" s="137">
        <v>6</v>
      </c>
      <c r="G16" s="137">
        <v>12</v>
      </c>
      <c r="H16" s="137">
        <v>12</v>
      </c>
      <c r="I16" s="137">
        <v>6</v>
      </c>
      <c r="J16" s="137">
        <v>9</v>
      </c>
      <c r="K16" s="137">
        <v>9</v>
      </c>
      <c r="L16" s="137">
        <v>9</v>
      </c>
      <c r="M16" s="137"/>
      <c r="N16" s="138"/>
      <c r="O16" s="134">
        <f t="shared" si="0"/>
        <v>90</v>
      </c>
      <c r="P16" s="135" t="s">
        <v>102</v>
      </c>
      <c r="Q16" s="136">
        <f t="shared" si="1"/>
        <v>27</v>
      </c>
    </row>
    <row r="17" spans="1:17" ht="15.75" customHeight="1" x14ac:dyDescent="0.15">
      <c r="A17" s="131">
        <v>12</v>
      </c>
      <c r="B17" s="132">
        <v>70</v>
      </c>
      <c r="C17" s="133"/>
      <c r="D17" s="133">
        <v>9</v>
      </c>
      <c r="E17" s="133">
        <v>6</v>
      </c>
      <c r="F17" s="133">
        <v>9</v>
      </c>
      <c r="G17" s="133">
        <v>12</v>
      </c>
      <c r="H17" s="133">
        <v>13</v>
      </c>
      <c r="I17" s="133">
        <v>9</v>
      </c>
      <c r="J17" s="133">
        <v>9</v>
      </c>
      <c r="K17" s="133">
        <v>9</v>
      </c>
      <c r="L17" s="133">
        <v>9</v>
      </c>
      <c r="M17" s="133"/>
      <c r="N17" s="133"/>
      <c r="O17" s="134">
        <f t="shared" si="0"/>
        <v>85</v>
      </c>
      <c r="P17" s="135" t="s">
        <v>98</v>
      </c>
      <c r="Q17" s="136">
        <f t="shared" si="1"/>
        <v>15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ref="O18:O25" si="2">IF(B18="","",SUM(C18:M18)-(N18))</f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7">
    <sortCondition descending="1" ref="O6:O17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W29"/>
  <sheetViews>
    <sheetView workbookViewId="0">
      <selection activeCell="S12" sqref="S12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155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2</v>
      </c>
    </row>
    <row r="2" spans="1:23" ht="15.75" customHeight="1" x14ac:dyDescent="0.15">
      <c r="A2" s="328" t="s">
        <v>27</v>
      </c>
      <c r="B2" s="329"/>
      <c r="C2" s="329"/>
      <c r="D2" s="330" t="s">
        <v>156</v>
      </c>
      <c r="E2" s="330"/>
      <c r="F2" s="333"/>
      <c r="G2" s="334" t="s">
        <v>59</v>
      </c>
      <c r="H2" s="335"/>
      <c r="I2" s="335"/>
      <c r="J2" s="336" t="s">
        <v>210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0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2</v>
      </c>
    </row>
    <row r="4" spans="1:23" ht="23.25" customHeight="1" thickBot="1" x14ac:dyDescent="0.2">
      <c r="B4" s="308"/>
      <c r="C4" s="309"/>
      <c r="D4" s="310"/>
      <c r="E4" s="320">
        <f>SUM(O6:O15)</f>
        <v>815</v>
      </c>
      <c r="F4" s="321"/>
      <c r="G4" s="321"/>
      <c r="H4" s="322"/>
      <c r="I4" s="314"/>
      <c r="J4" s="315"/>
      <c r="K4" s="315"/>
      <c r="L4" s="316"/>
      <c r="M4" s="323">
        <f>MAX(C6:C29)</f>
        <v>12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10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x14ac:dyDescent="0.15">
      <c r="A6" s="131">
        <v>1</v>
      </c>
      <c r="B6" s="132">
        <v>20</v>
      </c>
      <c r="C6" s="133">
        <v>12</v>
      </c>
      <c r="D6" s="133">
        <v>9</v>
      </c>
      <c r="E6" s="133"/>
      <c r="F6" s="133">
        <v>9</v>
      </c>
      <c r="G6" s="133">
        <v>15</v>
      </c>
      <c r="H6" s="133">
        <v>15</v>
      </c>
      <c r="I6" s="133">
        <v>9</v>
      </c>
      <c r="J6" s="133">
        <v>12</v>
      </c>
      <c r="K6" s="133">
        <v>9</v>
      </c>
      <c r="L6" s="133">
        <v>12</v>
      </c>
      <c r="M6" s="133"/>
      <c r="N6" s="133">
        <v>1</v>
      </c>
      <c r="O6" s="134">
        <f t="shared" ref="O6:O15" si="0">IF(B6="","",SUM(C6:M6)-(N6))</f>
        <v>101</v>
      </c>
      <c r="P6" s="135" t="s">
        <v>96</v>
      </c>
      <c r="Q6" s="136">
        <f>SUM(C6:E6)</f>
        <v>21</v>
      </c>
    </row>
    <row r="7" spans="1:23" ht="15.75" customHeight="1" x14ac:dyDescent="0.15">
      <c r="A7" s="131">
        <v>2</v>
      </c>
      <c r="B7" s="132">
        <v>22</v>
      </c>
      <c r="C7" s="137">
        <v>12</v>
      </c>
      <c r="D7" s="137">
        <v>9</v>
      </c>
      <c r="E7" s="137"/>
      <c r="F7" s="137">
        <v>6</v>
      </c>
      <c r="G7" s="137">
        <v>12</v>
      </c>
      <c r="H7" s="137">
        <v>15</v>
      </c>
      <c r="I7" s="137">
        <v>12</v>
      </c>
      <c r="J7" s="137">
        <v>9</v>
      </c>
      <c r="K7" s="137">
        <v>9</v>
      </c>
      <c r="L7" s="137">
        <v>6</v>
      </c>
      <c r="M7" s="137"/>
      <c r="N7" s="138"/>
      <c r="O7" s="134">
        <f t="shared" si="0"/>
        <v>90</v>
      </c>
      <c r="P7" s="135" t="s">
        <v>96</v>
      </c>
      <c r="Q7" s="136">
        <f>SUM(C7:E7)</f>
        <v>21</v>
      </c>
      <c r="S7" s="341"/>
      <c r="T7" s="341"/>
      <c r="U7" s="341"/>
    </row>
    <row r="8" spans="1:23" ht="15.75" customHeight="1" x14ac:dyDescent="0.15">
      <c r="A8" s="131">
        <v>3</v>
      </c>
      <c r="B8" s="132">
        <v>18</v>
      </c>
      <c r="C8" s="137">
        <v>12</v>
      </c>
      <c r="D8" s="137"/>
      <c r="E8" s="137"/>
      <c r="F8" s="137">
        <v>9</v>
      </c>
      <c r="G8" s="137">
        <v>15</v>
      </c>
      <c r="H8" s="137">
        <v>12</v>
      </c>
      <c r="I8" s="137">
        <v>12</v>
      </c>
      <c r="J8" s="137">
        <v>9</v>
      </c>
      <c r="K8" s="137">
        <v>9</v>
      </c>
      <c r="L8" s="137">
        <v>12</v>
      </c>
      <c r="M8" s="137"/>
      <c r="N8" s="138"/>
      <c r="O8" s="134">
        <f t="shared" si="0"/>
        <v>90</v>
      </c>
      <c r="P8" s="135" t="s">
        <v>97</v>
      </c>
      <c r="Q8" s="136">
        <f>SUM(C8:E8)</f>
        <v>12</v>
      </c>
      <c r="S8" s="338"/>
      <c r="T8" s="338"/>
      <c r="U8" s="339"/>
    </row>
    <row r="9" spans="1:23" ht="15.75" customHeight="1" x14ac:dyDescent="0.15">
      <c r="A9" s="131">
        <v>4</v>
      </c>
      <c r="B9" s="132">
        <v>33</v>
      </c>
      <c r="C9" s="137">
        <v>12</v>
      </c>
      <c r="D9" s="137"/>
      <c r="E9" s="137"/>
      <c r="F9" s="137">
        <v>9</v>
      </c>
      <c r="G9" s="137">
        <v>15</v>
      </c>
      <c r="H9" s="137">
        <v>12</v>
      </c>
      <c r="I9" s="137">
        <v>9</v>
      </c>
      <c r="J9" s="137">
        <v>12</v>
      </c>
      <c r="K9" s="137">
        <v>9</v>
      </c>
      <c r="L9" s="137">
        <v>9</v>
      </c>
      <c r="M9" s="137"/>
      <c r="N9" s="138"/>
      <c r="O9" s="134">
        <f t="shared" si="0"/>
        <v>87</v>
      </c>
      <c r="P9" s="135" t="s">
        <v>97</v>
      </c>
      <c r="Q9" s="136">
        <f>SUM(C9:E9)</f>
        <v>12</v>
      </c>
      <c r="S9" s="338"/>
      <c r="T9" s="338"/>
      <c r="U9" s="340"/>
    </row>
    <row r="10" spans="1:23" ht="15.75" customHeight="1" x14ac:dyDescent="0.15">
      <c r="A10" s="131">
        <v>5</v>
      </c>
      <c r="B10" s="132">
        <v>20</v>
      </c>
      <c r="C10" s="133">
        <v>12</v>
      </c>
      <c r="D10" s="133">
        <v>9</v>
      </c>
      <c r="E10" s="133"/>
      <c r="F10" s="133">
        <v>9</v>
      </c>
      <c r="G10" s="133">
        <v>12</v>
      </c>
      <c r="H10" s="133">
        <v>12</v>
      </c>
      <c r="I10" s="133">
        <v>6</v>
      </c>
      <c r="J10" s="133">
        <v>6</v>
      </c>
      <c r="K10" s="133">
        <v>9</v>
      </c>
      <c r="L10" s="133">
        <v>9</v>
      </c>
      <c r="M10" s="133"/>
      <c r="N10" s="133"/>
      <c r="O10" s="134">
        <f t="shared" si="0"/>
        <v>84</v>
      </c>
      <c r="P10" s="135" t="s">
        <v>96</v>
      </c>
      <c r="Q10" s="136">
        <f t="shared" ref="Q10:Q29" si="1">SUM(C10:E10)</f>
        <v>21</v>
      </c>
    </row>
    <row r="11" spans="1:23" ht="15.75" customHeight="1" x14ac:dyDescent="0.15">
      <c r="A11" s="131">
        <v>6</v>
      </c>
      <c r="B11" s="132">
        <v>3</v>
      </c>
      <c r="C11" s="137">
        <v>12</v>
      </c>
      <c r="D11" s="137"/>
      <c r="E11" s="137"/>
      <c r="F11" s="137">
        <v>6</v>
      </c>
      <c r="G11" s="137">
        <v>12</v>
      </c>
      <c r="H11" s="137">
        <v>12</v>
      </c>
      <c r="I11" s="137">
        <v>9</v>
      </c>
      <c r="J11" s="137">
        <v>12</v>
      </c>
      <c r="K11" s="137">
        <v>9</v>
      </c>
      <c r="L11" s="137">
        <v>9</v>
      </c>
      <c r="M11" s="137"/>
      <c r="N11" s="138"/>
      <c r="O11" s="134">
        <f t="shared" si="0"/>
        <v>81</v>
      </c>
      <c r="P11" s="135" t="s">
        <v>97</v>
      </c>
      <c r="Q11" s="136">
        <f t="shared" si="1"/>
        <v>12</v>
      </c>
    </row>
    <row r="12" spans="1:23" ht="15.75" customHeight="1" x14ac:dyDescent="0.15">
      <c r="A12" s="131">
        <v>7</v>
      </c>
      <c r="B12" s="132">
        <v>14</v>
      </c>
      <c r="C12" s="133">
        <v>12</v>
      </c>
      <c r="D12" s="133"/>
      <c r="E12" s="133"/>
      <c r="F12" s="133">
        <v>6</v>
      </c>
      <c r="G12" s="133">
        <v>12</v>
      </c>
      <c r="H12" s="133">
        <v>12</v>
      </c>
      <c r="I12" s="133">
        <v>9</v>
      </c>
      <c r="J12" s="133">
        <v>6</v>
      </c>
      <c r="K12" s="133">
        <v>9</v>
      </c>
      <c r="L12" s="133">
        <v>12</v>
      </c>
      <c r="M12" s="133"/>
      <c r="N12" s="133"/>
      <c r="O12" s="134">
        <f t="shared" si="0"/>
        <v>78</v>
      </c>
      <c r="P12" s="135" t="s">
        <v>96</v>
      </c>
      <c r="Q12" s="136">
        <f t="shared" si="1"/>
        <v>12</v>
      </c>
    </row>
    <row r="13" spans="1:23" ht="15.75" customHeight="1" x14ac:dyDescent="0.15">
      <c r="A13" s="131">
        <v>8</v>
      </c>
      <c r="B13" s="132">
        <v>35</v>
      </c>
      <c r="C13" s="137">
        <v>12</v>
      </c>
      <c r="D13" s="137"/>
      <c r="E13" s="137"/>
      <c r="F13" s="137">
        <v>6</v>
      </c>
      <c r="G13" s="137"/>
      <c r="H13" s="137">
        <v>15</v>
      </c>
      <c r="I13" s="137">
        <v>12</v>
      </c>
      <c r="J13" s="137">
        <v>12</v>
      </c>
      <c r="K13" s="137">
        <v>9</v>
      </c>
      <c r="L13" s="137">
        <v>12</v>
      </c>
      <c r="M13" s="137"/>
      <c r="N13" s="138"/>
      <c r="O13" s="134">
        <f t="shared" si="0"/>
        <v>78</v>
      </c>
      <c r="P13" s="135" t="s">
        <v>97</v>
      </c>
      <c r="Q13" s="136">
        <f t="shared" si="1"/>
        <v>12</v>
      </c>
    </row>
    <row r="14" spans="1:23" ht="15.75" customHeight="1" x14ac:dyDescent="0.15">
      <c r="A14" s="131">
        <v>9</v>
      </c>
      <c r="B14" s="132" t="s">
        <v>157</v>
      </c>
      <c r="C14" s="133"/>
      <c r="D14" s="133"/>
      <c r="E14" s="133"/>
      <c r="F14" s="133">
        <v>6</v>
      </c>
      <c r="G14" s="133">
        <v>15</v>
      </c>
      <c r="H14" s="133">
        <v>12</v>
      </c>
      <c r="I14" s="133">
        <v>6</v>
      </c>
      <c r="J14" s="133">
        <v>9</v>
      </c>
      <c r="K14" s="133">
        <v>9</v>
      </c>
      <c r="L14" s="133">
        <v>9</v>
      </c>
      <c r="M14" s="133"/>
      <c r="N14" s="133"/>
      <c r="O14" s="134">
        <f t="shared" si="0"/>
        <v>66</v>
      </c>
      <c r="P14" s="135" t="s">
        <v>102</v>
      </c>
      <c r="Q14" s="136">
        <f t="shared" si="1"/>
        <v>0</v>
      </c>
    </row>
    <row r="15" spans="1:23" ht="15.75" customHeight="1" x14ac:dyDescent="0.15">
      <c r="A15" s="131">
        <v>10</v>
      </c>
      <c r="B15" s="132" t="s">
        <v>94</v>
      </c>
      <c r="C15" s="133"/>
      <c r="D15" s="133"/>
      <c r="E15" s="133"/>
      <c r="F15" s="133">
        <v>9</v>
      </c>
      <c r="G15" s="133">
        <v>12</v>
      </c>
      <c r="H15" s="133">
        <v>12</v>
      </c>
      <c r="I15" s="133"/>
      <c r="J15" s="133">
        <v>9</v>
      </c>
      <c r="K15" s="133">
        <v>9</v>
      </c>
      <c r="L15" s="133">
        <v>9</v>
      </c>
      <c r="M15" s="133"/>
      <c r="N15" s="133"/>
      <c r="O15" s="134">
        <f t="shared" si="0"/>
        <v>60</v>
      </c>
      <c r="P15" s="135" t="s">
        <v>102</v>
      </c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ref="O16:O25" si="2">IF(B16="","",SUM(C16:M16)-(N16))</f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2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2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2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2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2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2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2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2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2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3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3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3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3"/>
        <v/>
      </c>
      <c r="P29" s="139"/>
      <c r="Q29" s="136">
        <f t="shared" si="1"/>
        <v>0</v>
      </c>
    </row>
  </sheetData>
  <sortState xmlns:xlrd2="http://schemas.microsoft.com/office/spreadsheetml/2017/richdata2" ref="B6:P15">
    <sortCondition descending="1" ref="O6:O15"/>
  </sortState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honeticPr fontId="5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W29"/>
  <sheetViews>
    <sheetView workbookViewId="0">
      <selection activeCell="P6" sqref="P6:P8"/>
    </sheetView>
  </sheetViews>
  <sheetFormatPr defaultColWidth="9.16796875" defaultRowHeight="13.5" x14ac:dyDescent="0.15"/>
  <cols>
    <col min="1" max="1" width="3.1015625" style="2" customWidth="1"/>
    <col min="2" max="2" width="7.14453125" style="6" customWidth="1"/>
    <col min="3" max="13" width="4.3125" style="8" customWidth="1"/>
    <col min="14" max="14" width="4.8515625" style="8" customWidth="1"/>
    <col min="15" max="15" width="5.390625" style="1" customWidth="1"/>
    <col min="16" max="16" width="6.60546875" style="4" bestFit="1" customWidth="1"/>
    <col min="17" max="17" width="11.19140625" style="1" bestFit="1" customWidth="1"/>
    <col min="18" max="21" width="9.16796875" style="1"/>
    <col min="22" max="22" width="12.67578125" style="1" bestFit="1" customWidth="1"/>
    <col min="23" max="16384" width="9.16796875" style="1"/>
  </cols>
  <sheetData>
    <row r="1" spans="1:23" ht="15.75" customHeight="1" x14ac:dyDescent="0.15">
      <c r="A1" s="328" t="s">
        <v>56</v>
      </c>
      <c r="B1" s="329"/>
      <c r="C1" s="329"/>
      <c r="D1" s="330" t="s">
        <v>214</v>
      </c>
      <c r="E1" s="330"/>
      <c r="F1" s="330"/>
      <c r="G1" s="330"/>
      <c r="H1" s="330"/>
      <c r="I1" s="331"/>
      <c r="J1" s="331"/>
      <c r="K1" s="332"/>
      <c r="V1" s="150" t="s">
        <v>32</v>
      </c>
      <c r="W1" s="151">
        <v>0</v>
      </c>
    </row>
    <row r="2" spans="1:23" ht="15.75" customHeight="1" x14ac:dyDescent="0.15">
      <c r="A2" s="328" t="s">
        <v>27</v>
      </c>
      <c r="B2" s="329"/>
      <c r="C2" s="329"/>
      <c r="D2" s="330" t="s">
        <v>226</v>
      </c>
      <c r="E2" s="330"/>
      <c r="F2" s="333"/>
      <c r="G2" s="334" t="s">
        <v>59</v>
      </c>
      <c r="H2" s="335"/>
      <c r="I2" s="335"/>
      <c r="J2" s="336" t="s">
        <v>210</v>
      </c>
      <c r="K2" s="337"/>
      <c r="L2" s="140"/>
      <c r="M2" s="141"/>
      <c r="N2" s="142"/>
      <c r="O2" s="142"/>
      <c r="P2" s="143"/>
      <c r="U2" s="8"/>
      <c r="V2" s="152" t="s">
        <v>36</v>
      </c>
      <c r="W2" s="153">
        <v>0</v>
      </c>
    </row>
    <row r="3" spans="1:23" ht="14.25" x14ac:dyDescent="0.1">
      <c r="B3" s="305" t="s">
        <v>57</v>
      </c>
      <c r="C3" s="306"/>
      <c r="D3" s="307"/>
      <c r="E3" s="144"/>
      <c r="F3" s="145"/>
      <c r="G3" s="146" t="s">
        <v>60</v>
      </c>
      <c r="H3" s="147"/>
      <c r="I3" s="311" t="s">
        <v>53</v>
      </c>
      <c r="J3" s="312"/>
      <c r="K3" s="312"/>
      <c r="L3" s="313"/>
      <c r="M3" s="317" t="s">
        <v>61</v>
      </c>
      <c r="N3" s="318"/>
      <c r="O3" s="318"/>
      <c r="P3" s="319"/>
      <c r="Q3" s="178"/>
      <c r="R3" s="179"/>
      <c r="S3" s="11"/>
      <c r="T3" s="11"/>
      <c r="U3" s="124"/>
      <c r="V3" s="152" t="s">
        <v>38</v>
      </c>
      <c r="W3" s="153">
        <v>3</v>
      </c>
    </row>
    <row r="4" spans="1:23" ht="23.25" customHeight="1" thickBot="1" x14ac:dyDescent="0.2">
      <c r="B4" s="308"/>
      <c r="C4" s="309"/>
      <c r="D4" s="310"/>
      <c r="E4" s="320">
        <f>SUM(O6:O15)</f>
        <v>180</v>
      </c>
      <c r="F4" s="321"/>
      <c r="G4" s="321"/>
      <c r="H4" s="322"/>
      <c r="I4" s="314"/>
      <c r="J4" s="315"/>
      <c r="K4" s="315"/>
      <c r="L4" s="316"/>
      <c r="M4" s="323">
        <f>MAX(C6:C29)</f>
        <v>12</v>
      </c>
      <c r="N4" s="324"/>
      <c r="O4" s="324"/>
      <c r="P4" s="325"/>
      <c r="Q4" s="181"/>
      <c r="R4" s="179"/>
      <c r="S4" s="180"/>
      <c r="T4" s="180"/>
      <c r="U4" s="8"/>
      <c r="V4" s="154" t="s">
        <v>64</v>
      </c>
      <c r="W4" s="155">
        <f>SUM(W1*4+W2*2+W3)</f>
        <v>3</v>
      </c>
    </row>
    <row r="5" spans="1:23" s="10" customFormat="1" ht="25.5" customHeight="1" x14ac:dyDescent="0.1">
      <c r="A5" s="125"/>
      <c r="B5" s="126" t="s">
        <v>0</v>
      </c>
      <c r="C5" s="127" t="s">
        <v>2</v>
      </c>
      <c r="D5" s="127" t="s">
        <v>3</v>
      </c>
      <c r="E5" s="127" t="s">
        <v>4</v>
      </c>
      <c r="F5" s="127" t="s">
        <v>21</v>
      </c>
      <c r="G5" s="127" t="s">
        <v>5</v>
      </c>
      <c r="H5" s="127" t="s">
        <v>6</v>
      </c>
      <c r="I5" s="127" t="s">
        <v>7</v>
      </c>
      <c r="J5" s="127" t="s">
        <v>8</v>
      </c>
      <c r="K5" s="127" t="s">
        <v>19</v>
      </c>
      <c r="L5" s="127" t="s">
        <v>25</v>
      </c>
      <c r="M5" s="127" t="s">
        <v>17</v>
      </c>
      <c r="N5" s="128" t="s">
        <v>9</v>
      </c>
      <c r="O5" s="129" t="s">
        <v>62</v>
      </c>
      <c r="P5" s="130" t="s">
        <v>63</v>
      </c>
      <c r="Q5" s="177" t="s">
        <v>30</v>
      </c>
      <c r="R5" s="148"/>
      <c r="S5" s="124"/>
      <c r="T5" s="149"/>
      <c r="U5" s="124"/>
    </row>
    <row r="6" spans="1:23" ht="15.75" customHeight="1" x14ac:dyDescent="0.15">
      <c r="A6" s="131">
        <v>1</v>
      </c>
      <c r="B6" s="132" t="s">
        <v>227</v>
      </c>
      <c r="C6" s="133">
        <v>12</v>
      </c>
      <c r="D6" s="133">
        <v>9</v>
      </c>
      <c r="E6" s="133"/>
      <c r="F6" s="133">
        <v>6</v>
      </c>
      <c r="G6" s="133"/>
      <c r="H6" s="133">
        <v>9</v>
      </c>
      <c r="I6" s="133">
        <v>6</v>
      </c>
      <c r="J6" s="133">
        <v>6</v>
      </c>
      <c r="K6" s="133">
        <v>9</v>
      </c>
      <c r="L6" s="133">
        <v>6</v>
      </c>
      <c r="M6" s="133"/>
      <c r="N6" s="133"/>
      <c r="O6" s="134">
        <f t="shared" ref="O6:O25" si="0">IF(B6="","",SUM(C6:M6)-(N6))</f>
        <v>63</v>
      </c>
      <c r="P6" s="135" t="s">
        <v>102</v>
      </c>
      <c r="Q6" s="136">
        <f>SUM(C6:E6)</f>
        <v>21</v>
      </c>
    </row>
    <row r="7" spans="1:23" ht="15.75" customHeight="1" x14ac:dyDescent="0.15">
      <c r="A7" s="131">
        <v>2</v>
      </c>
      <c r="B7" s="132" t="s">
        <v>228</v>
      </c>
      <c r="C7" s="133"/>
      <c r="D7" s="133"/>
      <c r="E7" s="133"/>
      <c r="F7" s="133">
        <v>9</v>
      </c>
      <c r="G7" s="133">
        <v>15</v>
      </c>
      <c r="H7" s="133">
        <v>9</v>
      </c>
      <c r="I7" s="133">
        <v>9</v>
      </c>
      <c r="J7" s="133">
        <v>9</v>
      </c>
      <c r="K7" s="133">
        <v>6</v>
      </c>
      <c r="L7" s="133">
        <v>6</v>
      </c>
      <c r="M7" s="133"/>
      <c r="N7" s="133"/>
      <c r="O7" s="134">
        <f t="shared" si="0"/>
        <v>63</v>
      </c>
      <c r="P7" s="135" t="s">
        <v>102</v>
      </c>
      <c r="Q7" s="136">
        <f>SUM(C7:E7)</f>
        <v>0</v>
      </c>
      <c r="S7" s="341"/>
      <c r="T7" s="341"/>
      <c r="U7" s="341"/>
    </row>
    <row r="8" spans="1:23" ht="15.75" customHeight="1" x14ac:dyDescent="0.15">
      <c r="A8" s="131">
        <v>3</v>
      </c>
      <c r="B8" s="132" t="s">
        <v>229</v>
      </c>
      <c r="C8" s="133">
        <v>12</v>
      </c>
      <c r="D8" s="133"/>
      <c r="E8" s="133"/>
      <c r="F8" s="133">
        <v>6</v>
      </c>
      <c r="G8" s="133">
        <v>12</v>
      </c>
      <c r="H8" s="133">
        <v>12</v>
      </c>
      <c r="I8" s="133">
        <v>6</v>
      </c>
      <c r="J8" s="133">
        <v>6</v>
      </c>
      <c r="K8" s="133"/>
      <c r="L8" s="133"/>
      <c r="M8" s="133"/>
      <c r="N8" s="133"/>
      <c r="O8" s="134">
        <f t="shared" si="0"/>
        <v>54</v>
      </c>
      <c r="P8" s="135" t="s">
        <v>102</v>
      </c>
      <c r="Q8" s="136">
        <f>SUM(C8:E8)</f>
        <v>12</v>
      </c>
      <c r="S8" s="338"/>
      <c r="T8" s="338"/>
      <c r="U8" s="339"/>
    </row>
    <row r="9" spans="1:23" ht="15.75" customHeight="1" x14ac:dyDescent="0.15">
      <c r="A9" s="131">
        <v>4</v>
      </c>
      <c r="B9" s="132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8"/>
      <c r="O9" s="134" t="str">
        <f t="shared" si="0"/>
        <v/>
      </c>
      <c r="P9" s="135"/>
      <c r="Q9" s="136">
        <f>SUM(C9:E9)</f>
        <v>0</v>
      </c>
      <c r="S9" s="338"/>
      <c r="T9" s="338"/>
      <c r="U9" s="340"/>
    </row>
    <row r="10" spans="1:23" ht="15.75" customHeight="1" x14ac:dyDescent="0.15">
      <c r="A10" s="131">
        <v>5</v>
      </c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4" t="str">
        <f t="shared" si="0"/>
        <v/>
      </c>
      <c r="P10" s="135"/>
      <c r="Q10" s="136">
        <f t="shared" ref="Q10:Q29" si="1">SUM(C10:E10)</f>
        <v>0</v>
      </c>
    </row>
    <row r="11" spans="1:23" ht="15.75" customHeight="1" x14ac:dyDescent="0.15">
      <c r="A11" s="131">
        <v>6</v>
      </c>
      <c r="B11" s="132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4" t="str">
        <f t="shared" si="0"/>
        <v/>
      </c>
      <c r="P11" s="135"/>
      <c r="Q11" s="136">
        <f t="shared" si="1"/>
        <v>0</v>
      </c>
    </row>
    <row r="12" spans="1:23" ht="15.75" customHeight="1" x14ac:dyDescent="0.15">
      <c r="A12" s="131">
        <v>7</v>
      </c>
      <c r="B12" s="132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8"/>
      <c r="O12" s="134" t="str">
        <f t="shared" si="0"/>
        <v/>
      </c>
      <c r="P12" s="135"/>
      <c r="Q12" s="136">
        <f t="shared" si="1"/>
        <v>0</v>
      </c>
    </row>
    <row r="13" spans="1:23" ht="15.75" customHeight="1" x14ac:dyDescent="0.15">
      <c r="A13" s="131">
        <v>8</v>
      </c>
      <c r="B13" s="132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8"/>
      <c r="O13" s="134" t="str">
        <f t="shared" si="0"/>
        <v/>
      </c>
      <c r="P13" s="135"/>
      <c r="Q13" s="136">
        <f t="shared" si="1"/>
        <v>0</v>
      </c>
    </row>
    <row r="14" spans="1:23" ht="15.75" customHeight="1" x14ac:dyDescent="0.15">
      <c r="A14" s="131">
        <v>9</v>
      </c>
      <c r="B14" s="132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8"/>
      <c r="O14" s="134" t="str">
        <f t="shared" si="0"/>
        <v/>
      </c>
      <c r="P14" s="135"/>
      <c r="Q14" s="136">
        <f t="shared" si="1"/>
        <v>0</v>
      </c>
    </row>
    <row r="15" spans="1:23" ht="15.75" customHeight="1" x14ac:dyDescent="0.15">
      <c r="A15" s="131">
        <v>10</v>
      </c>
      <c r="B15" s="13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8"/>
      <c r="O15" s="134" t="str">
        <f t="shared" si="0"/>
        <v/>
      </c>
      <c r="P15" s="135"/>
      <c r="Q15" s="136">
        <f t="shared" si="1"/>
        <v>0</v>
      </c>
    </row>
    <row r="16" spans="1:23" ht="15.75" customHeight="1" x14ac:dyDescent="0.15">
      <c r="A16" s="131">
        <v>11</v>
      </c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4" t="str">
        <f t="shared" si="0"/>
        <v/>
      </c>
      <c r="P16" s="135"/>
      <c r="Q16" s="136">
        <f t="shared" si="1"/>
        <v>0</v>
      </c>
    </row>
    <row r="17" spans="1:17" ht="15.75" customHeight="1" x14ac:dyDescent="0.15">
      <c r="A17" s="131">
        <v>12</v>
      </c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4" t="str">
        <f t="shared" si="0"/>
        <v/>
      </c>
      <c r="P17" s="135"/>
      <c r="Q17" s="136">
        <f t="shared" si="1"/>
        <v>0</v>
      </c>
    </row>
    <row r="18" spans="1:17" ht="15.75" customHeight="1" x14ac:dyDescent="0.15">
      <c r="A18" s="131">
        <v>13</v>
      </c>
      <c r="B18" s="132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4" t="str">
        <f t="shared" si="0"/>
        <v/>
      </c>
      <c r="P18" s="135"/>
      <c r="Q18" s="136">
        <f t="shared" si="1"/>
        <v>0</v>
      </c>
    </row>
    <row r="19" spans="1:17" ht="15.75" customHeight="1" x14ac:dyDescent="0.15">
      <c r="A19" s="131">
        <v>14</v>
      </c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 t="str">
        <f t="shared" si="0"/>
        <v/>
      </c>
      <c r="P19" s="135"/>
      <c r="Q19" s="136">
        <f t="shared" si="1"/>
        <v>0</v>
      </c>
    </row>
    <row r="20" spans="1:17" ht="15.75" customHeight="1" x14ac:dyDescent="0.15">
      <c r="A20" s="131">
        <v>15</v>
      </c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4" t="str">
        <f t="shared" si="0"/>
        <v/>
      </c>
      <c r="P20" s="135"/>
      <c r="Q20" s="136">
        <f t="shared" si="1"/>
        <v>0</v>
      </c>
    </row>
    <row r="21" spans="1:17" ht="15.75" customHeight="1" x14ac:dyDescent="0.15">
      <c r="A21" s="131">
        <v>16</v>
      </c>
      <c r="B21" s="132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4" t="str">
        <f t="shared" si="0"/>
        <v/>
      </c>
      <c r="P21" s="135"/>
      <c r="Q21" s="136">
        <f t="shared" si="1"/>
        <v>0</v>
      </c>
    </row>
    <row r="22" spans="1:17" ht="15.75" customHeight="1" x14ac:dyDescent="0.15">
      <c r="A22" s="131">
        <v>17</v>
      </c>
      <c r="B22" s="132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4" t="str">
        <f t="shared" si="0"/>
        <v/>
      </c>
      <c r="P22" s="135"/>
      <c r="Q22" s="136">
        <f t="shared" si="1"/>
        <v>0</v>
      </c>
    </row>
    <row r="23" spans="1:17" ht="15.75" customHeight="1" x14ac:dyDescent="0.15">
      <c r="A23" s="131">
        <v>18</v>
      </c>
      <c r="B23" s="132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8"/>
      <c r="O23" s="134" t="str">
        <f t="shared" si="0"/>
        <v/>
      </c>
      <c r="P23" s="135"/>
      <c r="Q23" s="136">
        <f t="shared" si="1"/>
        <v>0</v>
      </c>
    </row>
    <row r="24" spans="1:17" ht="15.75" customHeight="1" x14ac:dyDescent="0.15">
      <c r="A24" s="131">
        <v>19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4" t="str">
        <f t="shared" si="0"/>
        <v/>
      </c>
      <c r="P24" s="135"/>
      <c r="Q24" s="136">
        <f t="shared" si="1"/>
        <v>0</v>
      </c>
    </row>
    <row r="25" spans="1:17" ht="15.75" customHeight="1" x14ac:dyDescent="0.15">
      <c r="A25" s="131">
        <v>20</v>
      </c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 t="str">
        <f t="shared" si="0"/>
        <v/>
      </c>
      <c r="P25" s="135"/>
      <c r="Q25" s="136">
        <f t="shared" si="1"/>
        <v>0</v>
      </c>
    </row>
    <row r="26" spans="1:17" ht="15.75" customHeight="1" x14ac:dyDescent="0.15">
      <c r="A26" s="131">
        <v>21</v>
      </c>
      <c r="B26" s="132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8"/>
      <c r="O26" s="134" t="str">
        <f t="shared" ref="O26:O29" si="2">IF(B26="","",SUM(C26:M26)-(N26))</f>
        <v/>
      </c>
      <c r="P26" s="135"/>
      <c r="Q26" s="136">
        <f t="shared" si="1"/>
        <v>0</v>
      </c>
    </row>
    <row r="27" spans="1:17" ht="15.75" customHeight="1" x14ac:dyDescent="0.15">
      <c r="A27" s="131">
        <v>22</v>
      </c>
      <c r="B27" s="132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8"/>
      <c r="O27" s="134" t="str">
        <f t="shared" si="2"/>
        <v/>
      </c>
      <c r="P27" s="135"/>
      <c r="Q27" s="136">
        <f t="shared" si="1"/>
        <v>0</v>
      </c>
    </row>
    <row r="28" spans="1:17" ht="15.75" customHeight="1" x14ac:dyDescent="0.15">
      <c r="A28" s="131">
        <v>23</v>
      </c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 t="str">
        <f t="shared" si="2"/>
        <v/>
      </c>
      <c r="P28" s="135"/>
      <c r="Q28" s="136">
        <f t="shared" si="1"/>
        <v>0</v>
      </c>
    </row>
    <row r="29" spans="1:17" ht="15.75" customHeight="1" x14ac:dyDescent="0.15">
      <c r="A29" s="131">
        <v>24</v>
      </c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4" t="str">
        <f t="shared" si="2"/>
        <v/>
      </c>
      <c r="P29" s="139"/>
      <c r="Q29" s="136">
        <f t="shared" si="1"/>
        <v>0</v>
      </c>
    </row>
  </sheetData>
  <mergeCells count="14">
    <mergeCell ref="A1:C1"/>
    <mergeCell ref="D1:K1"/>
    <mergeCell ref="A2:C2"/>
    <mergeCell ref="D2:F2"/>
    <mergeCell ref="G2:I2"/>
    <mergeCell ref="J2:K2"/>
    <mergeCell ref="S8:T9"/>
    <mergeCell ref="U8:U9"/>
    <mergeCell ref="B3:D4"/>
    <mergeCell ref="I3:L4"/>
    <mergeCell ref="M3:P3"/>
    <mergeCell ref="E4:H4"/>
    <mergeCell ref="M4:P4"/>
    <mergeCell ref="S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Classifiche</vt:lpstr>
      <vt:lpstr>Stamm</vt:lpstr>
      <vt:lpstr>Coppie</vt:lpstr>
      <vt:lpstr>Singoli</vt:lpstr>
      <vt:lpstr>Vuoto</vt:lpstr>
      <vt:lpstr>Abballe</vt:lpstr>
      <vt:lpstr>Abbondanza</vt:lpstr>
      <vt:lpstr>Bertoni</vt:lpstr>
      <vt:lpstr>Bonetti</vt:lpstr>
      <vt:lpstr>Bonfanti</vt:lpstr>
      <vt:lpstr>Bressan</vt:lpstr>
      <vt:lpstr>Cipriani</vt:lpstr>
      <vt:lpstr>Colombo</vt:lpstr>
      <vt:lpstr>Dalla Valeria</vt:lpstr>
      <vt:lpstr>Del Broccolo</vt:lpstr>
      <vt:lpstr>Di Maio</vt:lpstr>
      <vt:lpstr>Fabbrocile</vt:lpstr>
      <vt:lpstr>Fagarasianm</vt:lpstr>
      <vt:lpstr>Gabriele</vt:lpstr>
      <vt:lpstr>Gerosa</vt:lpstr>
      <vt:lpstr>Mancino</vt:lpstr>
      <vt:lpstr>Marini</vt:lpstr>
      <vt:lpstr>Marson</vt:lpstr>
      <vt:lpstr>Midili</vt:lpstr>
      <vt:lpstr>Minieri</vt:lpstr>
      <vt:lpstr>Molari</vt:lpstr>
      <vt:lpstr>Naska</vt:lpstr>
      <vt:lpstr>Parodi</vt:lpstr>
      <vt:lpstr>Pattaro</vt:lpstr>
      <vt:lpstr>Peroni</vt:lpstr>
      <vt:lpstr>Piccoli</vt:lpstr>
      <vt:lpstr>Puglia</vt:lpstr>
      <vt:lpstr>Scrocco</vt:lpstr>
      <vt:lpstr>Ulissi</vt:lpstr>
      <vt:lpstr>Zavarella</vt:lpstr>
    </vt:vector>
  </TitlesOfParts>
  <Company>Scatolificio Ghedese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Gianluca Marson</dc:creator>
  <cp:lastModifiedBy>Gian&amp;Titti</cp:lastModifiedBy>
  <cp:lastPrinted>2014-11-08T18:22:38Z</cp:lastPrinted>
  <dcterms:created xsi:type="dcterms:W3CDTF">2006-06-29T12:55:00Z</dcterms:created>
  <dcterms:modified xsi:type="dcterms:W3CDTF">2024-11-19T19:13:58Z</dcterms:modified>
</cp:coreProperties>
</file>